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8" i="4" l="1"/>
  <c r="B13" i="4"/>
  <c r="B4" i="4"/>
  <c r="C63" i="4" l="1"/>
  <c r="B63" i="4"/>
  <c r="C55" i="4"/>
  <c r="B55" i="4"/>
  <c r="C48" i="4"/>
  <c r="C43" i="4"/>
  <c r="B43" i="4"/>
  <c r="C32" i="4"/>
  <c r="B32" i="4"/>
  <c r="C27" i="4"/>
  <c r="B27" i="4"/>
  <c r="C17" i="4"/>
  <c r="B17" i="4"/>
  <c r="C13" i="4"/>
  <c r="C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<sst xmlns="http://schemas.openxmlformats.org/spreadsheetml/2006/main" count="58" uniqueCount="58">
  <si>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</si>
  <si>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</si>
  <si>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</si>
  <si>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</si>
  <si>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</si>
  <si>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</si>
  <si>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</si>
  <si>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</si>
  <si>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</si>
  <si>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</si>
  <si>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</si>
  <si>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</si>
  <si>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</si>
  <si>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</si>
  <si>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</si>
  <si>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</si>
  <si>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</si>
  <si>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</si>
  <si>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</si>
  <si>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</si>
  <si>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</si>
  <si>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</si>
  <si>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</si>
  <si>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</si>
  <si>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</si>
  <si>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</si>
  <si>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</si>
  <si>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</si>
  <si>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</si>
  <si>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</si>
  <si>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</si>
  <si>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</si>
  <si>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</si>
  <si>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</si>
  <si>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</si>
  <si>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</si>
  <si>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</si>
  <si>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</si>
  <si>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</si>
  <si>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</si>
  <si>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</si>
  <si>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</si>
  <si>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</si>
  <si>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</si>
  <si>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</si>
  <si>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</si>
  <si>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</si>
  <si>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</si>
  <si>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</si>
  <si>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</si>
  <si>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</si>
  <si>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</si>
  <si>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</si>
  <si>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</si>
  <si>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</si>
  <si>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</si>
  <si>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</si>
  <si>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Guanajuato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</si>
</sst>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2" fontId="4" fillId="0" borderId="4" xfId="8" applyNumberFormat="1" applyFont="1" applyFill="1" applyBorder="1" applyAlignment="1" applyProtection="1">
      <alignment horizontal="center" vertical="center"/>
      <protection locked="0"/>
    </xf>
    <xf numFmtId="2" fontId="4" fillId="0" borderId="0" xfId="8" applyNumberFormat="1" applyFont="1" applyFill="1" applyBorder="1" applyAlignment="1" applyProtection="1">
      <alignment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00.85546875" style="1" customWidth="1"/>
    <col min="2" max="2" width="25.85546875" style="14" customWidth="1"/>
    <col min="3" max="3" width="29.5703125" style="14" customWidth="1"/>
    <col min="4" max="4" width="11.85546875" style="1" bestFit="1" customWidth="1"/>
    <col min="5" max="16384" width="12" style="1"/>
  </cols>
  <sheetData>
    <row r="1" spans="1:4" ht="45" customHeight="1" x14ac:dyDescent="0.2">
      <c r="A1" s="19" t="s">
        <v>57</v>
      </c>
      <c r="B1" s="20"/>
      <c r="C1" s="21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5">
        <f>SUM(B5:B11)</f>
        <v>235724338.00999999</v>
      </c>
      <c r="C4" s="15">
        <f>SUM(C5:C11)</f>
        <v>239329774.48000002</v>
      </c>
      <c r="D4" s="2"/>
    </row>
    <row r="5" spans="1:4" x14ac:dyDescent="0.2">
      <c r="A5" s="8" t="s">
        <v>1</v>
      </c>
      <c r="B5" s="16">
        <v>115412599.20999999</v>
      </c>
      <c r="C5" s="16">
        <v>110054425.79000001</v>
      </c>
      <c r="D5" s="4">
        <v>4110</v>
      </c>
    </row>
    <row r="6" spans="1:4" x14ac:dyDescent="0.2">
      <c r="A6" s="8" t="s">
        <v>35</v>
      </c>
      <c r="B6" s="16">
        <v>0</v>
      </c>
      <c r="C6" s="16">
        <v>0</v>
      </c>
      <c r="D6" s="4">
        <v>4120</v>
      </c>
    </row>
    <row r="7" spans="1:4" x14ac:dyDescent="0.2">
      <c r="A7" s="8" t="s">
        <v>11</v>
      </c>
      <c r="B7" s="16">
        <v>0</v>
      </c>
      <c r="C7" s="16">
        <v>0</v>
      </c>
      <c r="D7" s="4">
        <v>4130</v>
      </c>
    </row>
    <row r="8" spans="1:4" x14ac:dyDescent="0.2">
      <c r="A8" s="8" t="s">
        <v>2</v>
      </c>
      <c r="B8" s="16">
        <v>86421723.959999993</v>
      </c>
      <c r="C8" s="16">
        <v>97594620.870000005</v>
      </c>
      <c r="D8" s="4">
        <v>4140</v>
      </c>
    </row>
    <row r="9" spans="1:4" x14ac:dyDescent="0.2">
      <c r="A9" s="8" t="s">
        <v>47</v>
      </c>
      <c r="B9" s="16">
        <v>15369511.050000001</v>
      </c>
      <c r="C9" s="16">
        <v>9494104.8499999996</v>
      </c>
      <c r="D9" s="4">
        <v>4150</v>
      </c>
    </row>
    <row r="10" spans="1:4" x14ac:dyDescent="0.2">
      <c r="A10" s="8" t="s">
        <v>48</v>
      </c>
      <c r="B10" s="16">
        <v>18520503.789999999</v>
      </c>
      <c r="C10" s="16">
        <v>22186622.969999999</v>
      </c>
      <c r="D10" s="4">
        <v>4160</v>
      </c>
    </row>
    <row r="11" spans="1:4" ht="11.25" customHeight="1" x14ac:dyDescent="0.2">
      <c r="A11" s="8" t="s">
        <v>49</v>
      </c>
      <c r="B11" s="16">
        <v>0</v>
      </c>
      <c r="C11" s="16">
        <v>0</v>
      </c>
      <c r="D11" s="4">
        <v>4170</v>
      </c>
    </row>
    <row r="12" spans="1:4" ht="11.25" customHeight="1" x14ac:dyDescent="0.2">
      <c r="A12" s="8"/>
      <c r="B12" s="17"/>
      <c r="C12" s="17"/>
      <c r="D12" s="2"/>
    </row>
    <row r="13" spans="1:4" ht="30.6" x14ac:dyDescent="0.2">
      <c r="A13" s="7" t="s">
        <v>50</v>
      </c>
      <c r="B13" s="15">
        <f>SUM(B14:B15)</f>
        <v>443186207.55000001</v>
      </c>
      <c r="C13" s="15">
        <f>SUM(C14:C15)</f>
        <v>540105340.83000004</v>
      </c>
      <c r="D13" s="2"/>
    </row>
    <row r="14" spans="1:4" ht="20.399999999999999" x14ac:dyDescent="0.2">
      <c r="A14" s="8" t="s">
        <v>51</v>
      </c>
      <c r="B14" s="16">
        <v>443186207.55000001</v>
      </c>
      <c r="C14" s="16">
        <v>540105340.83000004</v>
      </c>
      <c r="D14" s="4">
        <v>4210</v>
      </c>
    </row>
    <row r="15" spans="1:4" ht="11.25" customHeight="1" x14ac:dyDescent="0.2">
      <c r="A15" s="8" t="s">
        <v>52</v>
      </c>
      <c r="B15" s="16">
        <v>0</v>
      </c>
      <c r="C15" s="16">
        <v>0</v>
      </c>
      <c r="D15" s="4">
        <v>4220</v>
      </c>
    </row>
    <row r="16" spans="1:4" ht="11.25" customHeight="1" x14ac:dyDescent="0.2">
      <c r="A16" s="8"/>
      <c r="B16" s="17"/>
      <c r="C16" s="17"/>
      <c r="D16" s="2"/>
    </row>
    <row r="17" spans="1:5" ht="11.25" customHeight="1" x14ac:dyDescent="0.2">
      <c r="A17" s="7" t="s">
        <v>41</v>
      </c>
      <c r="B17" s="15">
        <f>SUM(B18:B22)</f>
        <v>0</v>
      </c>
      <c r="C17" s="15">
        <f>SUM(C18:C22)</f>
        <v>0</v>
      </c>
      <c r="D17" s="2"/>
    </row>
    <row r="18" spans="1:5" ht="11.25" customHeight="1" x14ac:dyDescent="0.2">
      <c r="A18" s="8" t="s">
        <v>36</v>
      </c>
      <c r="B18" s="16">
        <v>0</v>
      </c>
      <c r="C18" s="16">
        <v>0</v>
      </c>
      <c r="D18" s="4">
        <v>4310</v>
      </c>
    </row>
    <row r="19" spans="1:5" ht="11.25" customHeight="1" x14ac:dyDescent="0.2">
      <c r="A19" s="8" t="s">
        <v>12</v>
      </c>
      <c r="B19" s="16">
        <v>0</v>
      </c>
      <c r="C19" s="16">
        <v>0</v>
      </c>
      <c r="D19" s="4">
        <v>4320</v>
      </c>
    </row>
    <row r="20" spans="1:5" ht="11.25" customHeight="1" x14ac:dyDescent="0.2">
      <c r="A20" s="8" t="s">
        <v>13</v>
      </c>
      <c r="B20" s="16">
        <v>0</v>
      </c>
      <c r="C20" s="16">
        <v>0</v>
      </c>
      <c r="D20" s="4">
        <v>4330</v>
      </c>
    </row>
    <row r="21" spans="1:5" ht="11.25" customHeight="1" x14ac:dyDescent="0.2">
      <c r="A21" s="8" t="s">
        <v>14</v>
      </c>
      <c r="B21" s="16">
        <v>0</v>
      </c>
      <c r="C21" s="16">
        <v>0</v>
      </c>
      <c r="D21" s="4">
        <v>4340</v>
      </c>
    </row>
    <row r="22" spans="1:5" ht="11.25" customHeight="1" x14ac:dyDescent="0.2">
      <c r="A22" s="8" t="s">
        <v>15</v>
      </c>
      <c r="B22" s="16">
        <v>0</v>
      </c>
      <c r="C22" s="16">
        <v>0</v>
      </c>
      <c r="D22" s="4">
        <v>4390</v>
      </c>
    </row>
    <row r="23" spans="1:5" ht="11.25" customHeight="1" x14ac:dyDescent="0.2">
      <c r="A23" s="9"/>
      <c r="B23" s="17"/>
      <c r="C23" s="17"/>
      <c r="D23" s="2"/>
    </row>
    <row r="24" spans="1:5" ht="11.25" customHeight="1" x14ac:dyDescent="0.2">
      <c r="A24" s="6" t="s">
        <v>9</v>
      </c>
      <c r="B24" s="15">
        <f>SUM(B4+B13+B17)</f>
        <v>678910545.55999994</v>
      </c>
      <c r="C24" s="18">
        <f>SUM(C4+C13+C17)</f>
        <v>779435115.31000006</v>
      </c>
      <c r="D24" s="2"/>
    </row>
    <row r="25" spans="1:5" ht="11.25" customHeight="1" x14ac:dyDescent="0.2">
      <c r="A25" s="10"/>
      <c r="B25" s="17"/>
      <c r="C25" s="17"/>
      <c r="D25" s="2"/>
      <c r="E25" s="2"/>
    </row>
    <row r="26" spans="1:5" s="2" customFormat="1" ht="11.25" customHeight="1" x14ac:dyDescent="0.2">
      <c r="A26" s="6" t="s">
        <v>8</v>
      </c>
      <c r="B26" s="17"/>
      <c r="C26" s="17"/>
      <c r="E26" s="1"/>
    </row>
    <row r="27" spans="1:5" ht="11.25" customHeight="1" x14ac:dyDescent="0.2">
      <c r="A27" s="7" t="s">
        <v>42</v>
      </c>
      <c r="B27" s="15">
        <f>SUM(B28:B30)</f>
        <v>382851036.82999998</v>
      </c>
      <c r="C27" s="15">
        <f>SUM(C28:C30)</f>
        <v>595683502.18000007</v>
      </c>
      <c r="D27" s="2"/>
    </row>
    <row r="28" spans="1:5" ht="11.25" customHeight="1" x14ac:dyDescent="0.2">
      <c r="A28" s="8" t="s">
        <v>37</v>
      </c>
      <c r="B28" s="16">
        <v>277525443.60000002</v>
      </c>
      <c r="C28" s="16">
        <v>412349791.74000001</v>
      </c>
      <c r="D28" s="4">
        <v>5110</v>
      </c>
    </row>
    <row r="29" spans="1:5" ht="11.25" customHeight="1" x14ac:dyDescent="0.2">
      <c r="A29" s="8" t="s">
        <v>16</v>
      </c>
      <c r="B29" s="16">
        <v>33543172.710000001</v>
      </c>
      <c r="C29" s="16">
        <v>60555632.039999999</v>
      </c>
      <c r="D29" s="4">
        <v>5120</v>
      </c>
    </row>
    <row r="30" spans="1:5" ht="11.25" customHeight="1" x14ac:dyDescent="0.2">
      <c r="A30" s="8" t="s">
        <v>17</v>
      </c>
      <c r="B30" s="16">
        <v>71782420.519999996</v>
      </c>
      <c r="C30" s="16">
        <v>122778078.40000001</v>
      </c>
      <c r="D30" s="4">
        <v>5130</v>
      </c>
    </row>
    <row r="31" spans="1:5" ht="11.25" customHeight="1" x14ac:dyDescent="0.2">
      <c r="A31" s="8"/>
      <c r="B31" s="17"/>
      <c r="C31" s="17"/>
      <c r="D31" s="2"/>
    </row>
    <row r="32" spans="1:5" ht="11.25" customHeight="1" x14ac:dyDescent="0.2">
      <c r="A32" s="7" t="s">
        <v>53</v>
      </c>
      <c r="B32" s="15">
        <f>SUM(B33:B41)</f>
        <v>31516401.260000002</v>
      </c>
      <c r="C32" s="15">
        <f>SUM(C33:C41)</f>
        <v>52188081.920000002</v>
      </c>
      <c r="D32" s="2"/>
    </row>
    <row r="33" spans="1:4" ht="11.25" customHeight="1" x14ac:dyDescent="0.2">
      <c r="A33" s="8" t="s">
        <v>18</v>
      </c>
      <c r="B33" s="16">
        <v>27183944.73</v>
      </c>
      <c r="C33" s="16">
        <v>35775530.82</v>
      </c>
      <c r="D33" s="4">
        <v>5210</v>
      </c>
    </row>
    <row r="34" spans="1:4" ht="11.25" customHeight="1" x14ac:dyDescent="0.2">
      <c r="A34" s="8" t="s">
        <v>19</v>
      </c>
      <c r="B34" s="16">
        <v>0</v>
      </c>
      <c r="C34" s="16">
        <v>0</v>
      </c>
      <c r="D34" s="4">
        <v>5220</v>
      </c>
    </row>
    <row r="35" spans="1:4" ht="11.25" customHeight="1" x14ac:dyDescent="0.2">
      <c r="A35" s="8" t="s">
        <v>20</v>
      </c>
      <c r="B35" s="16">
        <v>450000</v>
      </c>
      <c r="C35" s="16">
        <v>540000</v>
      </c>
      <c r="D35" s="4">
        <v>5230</v>
      </c>
    </row>
    <row r="36" spans="1:4" ht="11.25" customHeight="1" x14ac:dyDescent="0.2">
      <c r="A36" s="8" t="s">
        <v>21</v>
      </c>
      <c r="B36" s="16">
        <v>3882456.53</v>
      </c>
      <c r="C36" s="16">
        <v>15872551.1</v>
      </c>
      <c r="D36" s="4">
        <v>5240</v>
      </c>
    </row>
    <row r="37" spans="1:4" ht="11.25" customHeight="1" x14ac:dyDescent="0.2">
      <c r="A37" s="8" t="s">
        <v>22</v>
      </c>
      <c r="B37" s="16">
        <v>0</v>
      </c>
      <c r="C37" s="16">
        <v>0</v>
      </c>
      <c r="D37" s="4">
        <v>5250</v>
      </c>
    </row>
    <row r="38" spans="1:4" ht="11.25" customHeight="1" x14ac:dyDescent="0.2">
      <c r="A38" s="8" t="s">
        <v>23</v>
      </c>
      <c r="B38" s="16">
        <v>0</v>
      </c>
      <c r="C38" s="16">
        <v>0</v>
      </c>
      <c r="D38" s="4">
        <v>5260</v>
      </c>
    </row>
    <row r="39" spans="1:4" ht="11.25" customHeight="1" x14ac:dyDescent="0.2">
      <c r="A39" s="8" t="s">
        <v>24</v>
      </c>
      <c r="B39" s="16">
        <v>0</v>
      </c>
      <c r="C39" s="16">
        <v>0</v>
      </c>
      <c r="D39" s="4">
        <v>5270</v>
      </c>
    </row>
    <row r="40" spans="1:4" ht="11.25" customHeight="1" x14ac:dyDescent="0.2">
      <c r="A40" s="8" t="s">
        <v>6</v>
      </c>
      <c r="B40" s="16">
        <v>0</v>
      </c>
      <c r="C40" s="16">
        <v>0</v>
      </c>
      <c r="D40" s="4">
        <v>5280</v>
      </c>
    </row>
    <row r="41" spans="1:4" ht="11.25" customHeight="1" x14ac:dyDescent="0.2">
      <c r="A41" s="8" t="s">
        <v>25</v>
      </c>
      <c r="B41" s="16">
        <v>0</v>
      </c>
      <c r="C41" s="16">
        <v>0</v>
      </c>
      <c r="D41" s="4">
        <v>5290</v>
      </c>
    </row>
    <row r="42" spans="1:4" ht="11.25" customHeight="1" x14ac:dyDescent="0.2">
      <c r="A42" s="8"/>
      <c r="B42" s="17"/>
      <c r="C42" s="17"/>
      <c r="D42" s="2"/>
    </row>
    <row r="43" spans="1:4" ht="11.25" customHeight="1" x14ac:dyDescent="0.2">
      <c r="A43" s="7" t="s">
        <v>10</v>
      </c>
      <c r="B43" s="15">
        <f>SUM(B44:B46)</f>
        <v>3100000</v>
      </c>
      <c r="C43" s="15">
        <f>SUM(C44:C46)</f>
        <v>2736871.03</v>
      </c>
      <c r="D43" s="2"/>
    </row>
    <row r="44" spans="1:4" ht="11.25" customHeight="1" x14ac:dyDescent="0.2">
      <c r="A44" s="8" t="s">
        <v>3</v>
      </c>
      <c r="B44" s="16">
        <v>0</v>
      </c>
      <c r="C44" s="16">
        <v>0</v>
      </c>
      <c r="D44" s="4">
        <v>5310</v>
      </c>
    </row>
    <row r="45" spans="1:4" ht="11.25" customHeight="1" x14ac:dyDescent="0.2">
      <c r="A45" s="8" t="s">
        <v>4</v>
      </c>
      <c r="B45" s="16">
        <v>0</v>
      </c>
      <c r="C45" s="16">
        <v>0</v>
      </c>
      <c r="D45" s="4">
        <v>5320</v>
      </c>
    </row>
    <row r="46" spans="1:4" ht="11.25" customHeight="1" x14ac:dyDescent="0.2">
      <c r="A46" s="8" t="s">
        <v>5</v>
      </c>
      <c r="B46" s="16">
        <v>3100000</v>
      </c>
      <c r="C46" s="16">
        <v>2736871.03</v>
      </c>
      <c r="D46" s="4">
        <v>5330</v>
      </c>
    </row>
    <row r="47" spans="1:4" ht="11.25" customHeight="1" x14ac:dyDescent="0.2">
      <c r="A47" s="8"/>
      <c r="B47" s="17"/>
      <c r="C47" s="17"/>
      <c r="D47" s="2"/>
    </row>
    <row r="48" spans="1:4" ht="11.25" customHeight="1" x14ac:dyDescent="0.2">
      <c r="A48" s="7" t="s">
        <v>43</v>
      </c>
      <c r="B48" s="15">
        <f>SUM(B49:B53)</f>
        <v>549934.41</v>
      </c>
      <c r="C48" s="15">
        <f>SUM(C49:C53)</f>
        <v>668690.82999999996</v>
      </c>
      <c r="D48" s="2"/>
    </row>
    <row r="49" spans="1:4" ht="11.25" customHeight="1" x14ac:dyDescent="0.2">
      <c r="A49" s="8" t="s">
        <v>26</v>
      </c>
      <c r="B49" s="16">
        <v>549934.41</v>
      </c>
      <c r="C49" s="16">
        <v>668690.82999999996</v>
      </c>
      <c r="D49" s="4">
        <v>5410</v>
      </c>
    </row>
    <row r="50" spans="1:4" ht="11.25" customHeight="1" x14ac:dyDescent="0.2">
      <c r="A50" s="8" t="s">
        <v>27</v>
      </c>
      <c r="B50" s="16">
        <v>0</v>
      </c>
      <c r="C50" s="16">
        <v>0</v>
      </c>
      <c r="D50" s="4">
        <v>5420</v>
      </c>
    </row>
    <row r="51" spans="1:4" ht="11.25" customHeight="1" x14ac:dyDescent="0.2">
      <c r="A51" s="8" t="s">
        <v>28</v>
      </c>
      <c r="B51" s="16">
        <v>0</v>
      </c>
      <c r="C51" s="16">
        <v>0</v>
      </c>
      <c r="D51" s="4">
        <v>5430</v>
      </c>
    </row>
    <row r="52" spans="1:4" ht="11.25" customHeight="1" x14ac:dyDescent="0.2">
      <c r="A52" s="8" t="s">
        <v>29</v>
      </c>
      <c r="B52" s="16">
        <v>0</v>
      </c>
      <c r="C52" s="16">
        <v>0</v>
      </c>
      <c r="D52" s="4">
        <v>5440</v>
      </c>
    </row>
    <row r="53" spans="1:4" ht="11.25" customHeight="1" x14ac:dyDescent="0.2">
      <c r="A53" s="8" t="s">
        <v>30</v>
      </c>
      <c r="B53" s="16">
        <v>0</v>
      </c>
      <c r="C53" s="16">
        <v>0</v>
      </c>
      <c r="D53" s="4">
        <v>5450</v>
      </c>
    </row>
    <row r="54" spans="1:4" ht="11.25" customHeight="1" x14ac:dyDescent="0.2">
      <c r="A54" s="8"/>
      <c r="B54" s="17"/>
      <c r="C54" s="17"/>
      <c r="D54" s="2"/>
    </row>
    <row r="55" spans="1:4" ht="11.25" customHeight="1" x14ac:dyDescent="0.2">
      <c r="A55" s="7" t="s">
        <v>44</v>
      </c>
      <c r="B55" s="15">
        <f>SUM(B56:B61)</f>
        <v>0</v>
      </c>
      <c r="C55" s="15">
        <f>SUM(C56:C61)</f>
        <v>29202131.48</v>
      </c>
      <c r="D55" s="2"/>
    </row>
    <row r="56" spans="1:4" ht="11.25" customHeight="1" x14ac:dyDescent="0.2">
      <c r="A56" s="8" t="s">
        <v>31</v>
      </c>
      <c r="B56" s="16">
        <v>0</v>
      </c>
      <c r="C56" s="16">
        <v>29202131.48</v>
      </c>
      <c r="D56" s="4">
        <v>5510</v>
      </c>
    </row>
    <row r="57" spans="1:4" ht="11.25" customHeight="1" x14ac:dyDescent="0.2">
      <c r="A57" s="8" t="s">
        <v>7</v>
      </c>
      <c r="B57" s="16">
        <v>0</v>
      </c>
      <c r="C57" s="16">
        <v>0</v>
      </c>
      <c r="D57" s="4">
        <v>5520</v>
      </c>
    </row>
    <row r="58" spans="1:4" ht="11.25" customHeight="1" x14ac:dyDescent="0.2">
      <c r="A58" s="8" t="s">
        <v>32</v>
      </c>
      <c r="B58" s="16">
        <v>0</v>
      </c>
      <c r="C58" s="16">
        <v>0</v>
      </c>
      <c r="D58" s="4">
        <v>5530</v>
      </c>
    </row>
    <row r="59" spans="1:4" ht="11.25" customHeight="1" x14ac:dyDescent="0.2">
      <c r="A59" s="8" t="s">
        <v>54</v>
      </c>
      <c r="B59" s="16">
        <v>0</v>
      </c>
      <c r="C59" s="16">
        <v>0</v>
      </c>
      <c r="D59" s="4">
        <v>5540</v>
      </c>
    </row>
    <row r="60" spans="1:4" ht="11.25" customHeight="1" x14ac:dyDescent="0.2">
      <c r="A60" s="8" t="s">
        <v>33</v>
      </c>
      <c r="B60" s="16">
        <v>0</v>
      </c>
      <c r="C60" s="16">
        <v>0</v>
      </c>
      <c r="D60" s="4">
        <v>5550</v>
      </c>
    </row>
    <row r="61" spans="1:4" ht="11.25" customHeight="1" x14ac:dyDescent="0.2">
      <c r="A61" s="8" t="s">
        <v>34</v>
      </c>
      <c r="B61" s="16">
        <v>0</v>
      </c>
      <c r="C61" s="16">
        <v>0</v>
      </c>
      <c r="D61" s="4">
        <v>5590</v>
      </c>
    </row>
    <row r="62" spans="1:4" ht="11.25" customHeight="1" x14ac:dyDescent="0.2">
      <c r="A62" s="8"/>
      <c r="B62" s="17"/>
      <c r="C62" s="17"/>
      <c r="D62" s="2"/>
    </row>
    <row r="63" spans="1:4" ht="11.25" customHeight="1" x14ac:dyDescent="0.2">
      <c r="A63" s="7" t="s">
        <v>40</v>
      </c>
      <c r="B63" s="15">
        <f>SUM(B64)</f>
        <v>0</v>
      </c>
      <c r="C63" s="15">
        <f>SUM(C64)</f>
        <v>36422996.850000001</v>
      </c>
      <c r="D63" s="2"/>
    </row>
    <row r="64" spans="1:4" ht="11.25" customHeight="1" x14ac:dyDescent="0.2">
      <c r="A64" s="8" t="s">
        <v>38</v>
      </c>
      <c r="B64" s="16">
        <v>0</v>
      </c>
      <c r="C64" s="16">
        <v>36422996.850000001</v>
      </c>
      <c r="D64" s="4">
        <v>5610</v>
      </c>
    </row>
    <row r="65" spans="1:8" ht="11.25" customHeight="1" x14ac:dyDescent="0.2">
      <c r="A65" s="9"/>
      <c r="B65" s="17"/>
      <c r="C65" s="17"/>
      <c r="D65" s="2"/>
    </row>
    <row r="66" spans="1:8" ht="11.25" customHeight="1" x14ac:dyDescent="0.2">
      <c r="A66" s="6" t="s">
        <v>45</v>
      </c>
      <c r="B66" s="15">
        <f>B63+B55+B48+B43+B32+B27</f>
        <v>418017372.5</v>
      </c>
      <c r="C66" s="18">
        <f>C63+C55+C48+C43+C32+C27</f>
        <v>716902274.29000008</v>
      </c>
      <c r="D66" s="2"/>
      <c r="E66" s="2"/>
    </row>
    <row r="67" spans="1:8" ht="11.25" customHeight="1" x14ac:dyDescent="0.2">
      <c r="A67" s="10"/>
      <c r="B67" s="17"/>
      <c r="C67" s="17"/>
      <c r="D67" s="2"/>
      <c r="E67" s="2"/>
    </row>
    <row r="68" spans="1:8" s="2" customFormat="1" x14ac:dyDescent="0.2">
      <c r="A68" s="6" t="s">
        <v>39</v>
      </c>
      <c r="B68" s="15">
        <f>B24-B66</f>
        <v>260893173.05999994</v>
      </c>
      <c r="C68" s="15">
        <f>C24-C66</f>
        <v>62532841.019999981</v>
      </c>
      <c r="E68" s="1"/>
    </row>
    <row r="69" spans="1:8" s="2" customFormat="1" x14ac:dyDescent="0.2">
      <c r="A69" s="9"/>
      <c r="B69" s="15"/>
      <c r="C69" s="15"/>
      <c r="E69" s="1"/>
    </row>
    <row r="70" spans="1:8" s="3" customFormat="1" x14ac:dyDescent="0.2">
      <c r="A70" s="12"/>
      <c r="B70" s="14"/>
      <c r="C70" s="14"/>
      <c r="D70" s="2"/>
      <c r="E70" s="1"/>
      <c r="F70" s="1"/>
      <c r="G70" s="1"/>
      <c r="H70" s="1"/>
    </row>
    <row r="71" spans="1:8" ht="13.2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EVELIN</cp:lastModifiedBy>
  <cp:lastPrinted>2019-05-15T20:49:00Z</cp:lastPrinted>
  <dcterms:created xsi:type="dcterms:W3CDTF">2012-12-11T20:29:16Z</dcterms:created>
  <dcterms:modified xsi:type="dcterms:W3CDTF">2022-10-17T14:33:33Z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