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 defaultThemeVersion="124226"/>
  <bookViews>
    <workbookView xWindow="65416" yWindow="65416" windowWidth="29040" windowHeight="15840" activeTab="0"/>
  </bookViews>
  <sheets>
    <sheet name="ESF" sheetId="4" r:id="rId1"/>
  </sheets>
  <definedNames/>
  <calcPr calcId="191029"/>
  <extLst/>
</workbook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<sst xmlns="http://schemas.openxmlformats.org/spreadsheetml/2006/main" count="60" uniqueCount="60">
  <si>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</si>
  <si>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</si>
  <si>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</si>
  <si>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</si>
  <si>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</si>
  <si>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</si>
  <si>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</si>
  <si>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</si>
  <si>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</si>
  <si>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</si>
  <si>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</si>
  <si>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</si>
  <si>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</si>
  <si>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</si>
  <si>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</si>
  <si>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</si>
  <si>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</si>
  <si>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</si>
  <si>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</si>
  <si>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</si>
  <si>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</si>
  <si>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</si>
  <si>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</si>
  <si>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</si>
  <si>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</si>
  <si>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</si>
  <si>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</si>
  <si>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</si>
  <si>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</si>
  <si>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</si>
  <si>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</si>
  <si>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</si>
  <si>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</si>
  <si>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</si>
  <si>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</si>
  <si>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</si>
  <si>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</si>
  <si>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</si>
  <si>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</si>
  <si>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</si>
  <si>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</si>
  <si>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</si>
  <si>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</si>
  <si>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</si>
  <si>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</si>
  <si>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</si>
  <si>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</si>
  <si>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</si>
  <si>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</si>
  <si>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</si>
  <si>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</si>
  <si>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</si>
  <si>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</si>
  <si>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</si>
  <si>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</si>
  <si>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</si>
  <si>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</si>
  <si>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</si>
  <si>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MUNICIPAL DE PLANEACIÓN DE GUANAJUATO, GTO.
Estado de Situación Financiera
DEL 01 DE ENERO AL 30 DE SEPTIEMBRE DEL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</si>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</sst>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2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11"/>
      <color theme="1"/>
      <name val="Calibri"/>
      <family val="2"/>
    </font>
    <font>
      <b/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43">
    <xf numFmtId="0" fontId="0" fillId="0" borderId="0" xfId="0"/>
    <xf numFmtId="0" fontId="3" fillId="0" borderId="0" xfId="27" applyFont="1" applyAlignment="1" applyProtection="1">
      <alignment vertical="top" wrapText="1"/>
      <protection locked="0"/>
    </xf>
    <xf numFmtId="0" fontId="3" fillId="0" borderId="0" xfId="27" applyFont="1" applyAlignment="1" applyProtection="1">
      <alignment vertical="top"/>
      <protection locked="0"/>
    </xf>
    <xf numFmtId="0" fontId="2" fillId="0" borderId="0" xfId="27" applyFont="1" applyAlignment="1" applyProtection="1">
      <alignment vertical="top"/>
      <protection locked="0"/>
    </xf>
    <xf numFmtId="4" fontId="3" fillId="0" borderId="0" xfId="27" applyNumberFormat="1" applyFont="1" applyAlignment="1" applyProtection="1">
      <alignment vertical="top"/>
      <protection locked="0"/>
    </xf>
    <xf numFmtId="4" fontId="3" fillId="0" borderId="1" xfId="27" applyNumberFormat="1" applyFont="1" applyBorder="1" applyAlignment="1" applyProtection="1">
      <alignment vertical="top"/>
      <protection locked="0"/>
    </xf>
    <xf numFmtId="4" fontId="2" fillId="0" borderId="1" xfId="27" applyNumberFormat="1" applyFont="1" applyBorder="1" applyAlignment="1" applyProtection="1">
      <alignment vertical="top"/>
      <protection locked="0"/>
    </xf>
    <xf numFmtId="0" fontId="6" fillId="0" borderId="0" xfId="27" applyFont="1" applyAlignment="1" applyProtection="1">
      <alignment horizontal="center" vertical="top"/>
      <protection locked="0"/>
    </xf>
    <xf numFmtId="0" fontId="2" fillId="0" borderId="0" xfId="27" applyFont="1" applyAlignment="1" applyProtection="1">
      <alignment horizontal="center" vertical="top"/>
      <protection locked="0"/>
    </xf>
    <xf numFmtId="0" fontId="2" fillId="0" borderId="0" xfId="27" applyFont="1" applyAlignment="1" applyProtection="1">
      <alignment horizontal="left" vertical="top" wrapText="1"/>
      <protection locked="0"/>
    </xf>
    <xf numFmtId="4" fontId="2" fillId="0" borderId="0" xfId="21" applyNumberFormat="1" applyFont="1" applyFill="1" applyBorder="1" applyAlignment="1" applyProtection="1">
      <alignment vertical="top" wrapText="1"/>
      <protection locked="0"/>
    </xf>
    <xf numFmtId="0" fontId="3" fillId="0" borderId="0" xfId="27" applyFont="1" applyAlignment="1" applyProtection="1">
      <alignment horizontal="left" vertical="top" wrapText="1"/>
      <protection locked="0"/>
    </xf>
    <xf numFmtId="4" fontId="3" fillId="0" borderId="0" xfId="21" applyNumberFormat="1" applyFont="1" applyFill="1" applyBorder="1" applyAlignment="1" applyProtection="1">
      <alignment vertical="top" wrapText="1"/>
      <protection locked="0"/>
    </xf>
    <xf numFmtId="0" fontId="3" fillId="0" borderId="0" xfId="27" applyFont="1" applyAlignment="1" applyProtection="1">
      <alignment horizontal="left" vertical="top"/>
      <protection locked="0"/>
    </xf>
    <xf numFmtId="164" fontId="3" fillId="0" borderId="0" xfId="21" applyNumberFormat="1" applyFont="1" applyFill="1" applyBorder="1" applyAlignment="1" applyProtection="1">
      <alignment vertical="top" wrapText="1"/>
      <protection locked="0"/>
    </xf>
    <xf numFmtId="164" fontId="2" fillId="0" borderId="0" xfId="21" applyNumberFormat="1" applyFont="1" applyFill="1" applyBorder="1" applyAlignment="1" applyProtection="1">
      <alignment vertical="top" wrapText="1"/>
      <protection locked="0"/>
    </xf>
    <xf numFmtId="0" fontId="3" fillId="0" borderId="0" xfId="27" applyFont="1" applyAlignment="1" applyProtection="1">
      <alignment horizontal="center" vertical="top"/>
      <protection locked="0"/>
    </xf>
    <xf numFmtId="0" fontId="2" fillId="0" borderId="2" xfId="27" applyFont="1" applyBorder="1" applyAlignment="1" applyProtection="1">
      <alignment horizontal="left" vertical="top" wrapText="1"/>
      <protection locked="0"/>
    </xf>
    <xf numFmtId="0" fontId="2" fillId="0" borderId="2" xfId="27" applyFont="1" applyBorder="1" applyAlignment="1" applyProtection="1">
      <alignment horizontal="center" vertical="top"/>
      <protection locked="0"/>
    </xf>
    <xf numFmtId="4" fontId="2" fillId="0" borderId="1" xfId="21" applyNumberFormat="1" applyFont="1" applyFill="1" applyBorder="1" applyAlignment="1" applyProtection="1">
      <alignment vertical="top" wrapText="1"/>
      <protection locked="0"/>
    </xf>
    <xf numFmtId="0" fontId="2" fillId="0" borderId="0" xfId="27" applyFont="1" applyAlignment="1" applyProtection="1">
      <alignment horizontal="center" vertical="center" wrapText="1"/>
      <protection locked="0"/>
    </xf>
    <xf numFmtId="0" fontId="2" fillId="0" borderId="3" xfId="27" applyFont="1" applyBorder="1" applyAlignment="1" applyProtection="1">
      <alignment horizontal="left" vertical="top" wrapText="1"/>
      <protection locked="0"/>
    </xf>
    <xf numFmtId="0" fontId="2" fillId="0" borderId="4" xfId="27" applyFont="1" applyBorder="1" applyAlignment="1" applyProtection="1">
      <alignment horizontal="left" vertical="top" wrapText="1"/>
      <protection locked="0"/>
    </xf>
    <xf numFmtId="0" fontId="2" fillId="0" borderId="1" xfId="27" applyFont="1" applyBorder="1" applyAlignment="1" applyProtection="1">
      <alignment horizontal="center" vertical="center" wrapText="1"/>
      <protection locked="0"/>
    </xf>
    <xf numFmtId="0" fontId="2" fillId="0" borderId="4" xfId="27" applyFont="1" applyBorder="1" applyAlignment="1" applyProtection="1">
      <alignment vertical="top" wrapText="1"/>
      <protection locked="0"/>
    </xf>
    <xf numFmtId="0" fontId="3" fillId="0" borderId="4" xfId="27" applyFont="1" applyBorder="1" applyAlignment="1" applyProtection="1">
      <alignment horizontal="left" vertical="top" wrapText="1"/>
      <protection locked="0"/>
    </xf>
    <xf numFmtId="0" fontId="3" fillId="0" borderId="4" xfId="27" applyFont="1" applyBorder="1" applyAlignment="1" applyProtection="1">
      <alignment vertical="top"/>
      <protection locked="0"/>
    </xf>
    <xf numFmtId="0" fontId="3" fillId="0" borderId="4" xfId="27" applyFont="1" applyBorder="1" applyAlignment="1" applyProtection="1">
      <alignment vertical="top" wrapText="1"/>
      <protection locked="0"/>
    </xf>
    <xf numFmtId="0" fontId="3" fillId="0" borderId="5" xfId="27" applyFont="1" applyBorder="1" applyAlignment="1" applyProtection="1">
      <alignment vertical="top" wrapText="1"/>
      <protection locked="0"/>
    </xf>
    <xf numFmtId="0" fontId="3" fillId="0" borderId="6" xfId="27" applyFont="1" applyBorder="1" applyAlignment="1" applyProtection="1">
      <alignment vertical="top" wrapText="1"/>
      <protection locked="0"/>
    </xf>
    <xf numFmtId="4" fontId="3" fillId="0" borderId="6" xfId="27" applyNumberFormat="1" applyFont="1" applyBorder="1" applyAlignment="1" applyProtection="1">
      <alignment vertical="top"/>
      <protection locked="0"/>
    </xf>
    <xf numFmtId="4" fontId="3" fillId="0" borderId="7" xfId="27" applyNumberFormat="1" applyFont="1" applyBorder="1" applyAlignment="1" applyProtection="1">
      <alignment vertical="top"/>
      <protection locked="0"/>
    </xf>
    <xf numFmtId="0" fontId="7" fillId="0" borderId="4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9" fillId="0" borderId="2" xfId="27" applyFont="1" applyBorder="1" applyAlignment="1" applyProtection="1">
      <alignment horizontal="center" vertical="center" wrapText="1"/>
      <protection locked="0"/>
    </xf>
    <xf numFmtId="0" fontId="9" fillId="0" borderId="8" xfId="27" applyFont="1" applyBorder="1" applyAlignment="1" applyProtection="1">
      <alignment horizontal="center" vertical="center" wrapText="1"/>
      <protection locked="0"/>
    </xf>
    <xf numFmtId="4" fontId="3" fillId="0" borderId="1" xfId="21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2" borderId="3" xfId="27" applyFont="1" applyFill="1" applyBorder="1" applyAlignment="1" applyProtection="1">
      <alignment horizontal="center" vertical="center" wrapText="1"/>
      <protection locked="0"/>
    </xf>
    <xf numFmtId="0" fontId="2" fillId="2" borderId="2" xfId="27" applyFont="1" applyFill="1" applyBorder="1" applyAlignment="1" applyProtection="1">
      <alignment horizontal="center" vertical="center" wrapText="1"/>
      <protection locked="0"/>
    </xf>
    <xf numFmtId="0" fontId="2" fillId="2" borderId="8" xfId="27" applyFont="1" applyFill="1" applyBorder="1" applyAlignment="1" applyProtection="1">
      <alignment horizontal="center" vertical="center" wrapText="1"/>
      <protection locked="0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47625</xdr:rowOff>
    </xdr:from>
    <xdr:to>
      <xdr:col>1</xdr:col>
      <xdr:colOff>1266825</xdr:colOff>
      <xdr:row>0</xdr:row>
      <xdr:rowOff>590550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0" y="47625"/>
          <a:ext cx="12573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1495425</xdr:colOff>
      <xdr:row>59</xdr:row>
      <xdr:rowOff>38100</xdr:rowOff>
    </xdr:from>
    <xdr:to>
      <xdr:col>6</xdr:col>
      <xdr:colOff>47625</xdr:colOff>
      <xdr:row>61</xdr:row>
      <xdr:rowOff>161925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43100" y="9801225"/>
          <a:ext cx="83153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62"/>
  <sheetViews>
    <sheetView showGridLines="0" tabSelected="1" view="pageBreakPreview" zoomScaleSheetLayoutView="100" workbookViewId="0" topLeftCell="A1">
      <selection activeCell="B51" sqref="B51"/>
    </sheetView>
  </sheetViews>
  <sheetFormatPr defaultColWidth="12" defaultRowHeight="11.25"/>
  <cols>
    <col min="1" max="1" width="7.83203125" style="2" customWidth="1"/>
    <col min="2" max="2" width="67.83203125" style="1" customWidth="1"/>
    <col min="3" max="3" width="18.83203125" style="1" customWidth="1"/>
    <col min="4" max="4" width="18.83203125" style="4" customWidth="1"/>
    <col min="5" max="5" width="1.0078125" style="4" customWidth="1"/>
    <col min="6" max="6" width="64.33203125" style="4" customWidth="1"/>
    <col min="7" max="8" width="18.83203125" style="4" customWidth="1"/>
    <col min="9" max="16384" width="12" style="2" customWidth="1"/>
  </cols>
  <sheetData>
    <row r="1" ht="48.75" customHeight="1"/>
    <row r="2" spans="2:8" ht="39.95" customHeight="1">
      <c r="B2" s="40" t="s">
        <v>58</v>
      </c>
      <c r="C2" s="41"/>
      <c r="D2" s="41"/>
      <c r="E2" s="41"/>
      <c r="F2" s="41"/>
      <c r="G2" s="41"/>
      <c r="H2" s="42"/>
    </row>
    <row r="3" spans="2:8" s="3" customFormat="1" ht="11.25">
      <c r="B3" s="21" t="s">
        <v>0</v>
      </c>
      <c r="C3" s="35">
        <v>2022</v>
      </c>
      <c r="D3" s="35">
        <v>2021</v>
      </c>
      <c r="E3" s="18"/>
      <c r="F3" s="17" t="s">
        <v>1</v>
      </c>
      <c r="G3" s="35">
        <v>2022</v>
      </c>
      <c r="H3" s="36">
        <v>2021</v>
      </c>
    </row>
    <row r="4" spans="2:8" s="3" customFormat="1" ht="11.25">
      <c r="B4" s="22"/>
      <c r="C4" s="20"/>
      <c r="D4" s="20"/>
      <c r="E4" s="8"/>
      <c r="F4" s="9"/>
      <c r="G4" s="20"/>
      <c r="H4" s="23"/>
    </row>
    <row r="5" spans="2:8" ht="11.25">
      <c r="B5" s="24" t="s">
        <v>23</v>
      </c>
      <c r="C5" s="10"/>
      <c r="D5" s="10"/>
      <c r="E5" s="2"/>
      <c r="F5" s="9" t="s">
        <v>25</v>
      </c>
      <c r="G5" s="10"/>
      <c r="H5" s="5"/>
    </row>
    <row r="6" spans="2:8" ht="11.25">
      <c r="B6" s="25" t="s">
        <v>27</v>
      </c>
      <c r="C6" s="12">
        <v>1083953.38</v>
      </c>
      <c r="D6" s="12">
        <v>897397.38</v>
      </c>
      <c r="E6" s="16"/>
      <c r="F6" s="11" t="s">
        <v>41</v>
      </c>
      <c r="G6" s="12">
        <v>459229.08</v>
      </c>
      <c r="H6" s="5">
        <v>3072087.24</v>
      </c>
    </row>
    <row r="7" spans="2:8" ht="11.25">
      <c r="B7" s="25" t="s">
        <v>28</v>
      </c>
      <c r="C7" s="12">
        <v>1277835.34</v>
      </c>
      <c r="D7" s="12">
        <v>1298697.93</v>
      </c>
      <c r="E7" s="16"/>
      <c r="F7" s="11" t="s">
        <v>42</v>
      </c>
      <c r="G7" s="12">
        <v>0</v>
      </c>
      <c r="H7" s="5">
        <v>0</v>
      </c>
    </row>
    <row r="8" spans="2:8" ht="11.25">
      <c r="B8" s="25" t="s">
        <v>29</v>
      </c>
      <c r="C8" s="12">
        <v>5400</v>
      </c>
      <c r="D8" s="12">
        <v>4048.3</v>
      </c>
      <c r="E8" s="16"/>
      <c r="F8" s="11" t="s">
        <v>11</v>
      </c>
      <c r="G8" s="12">
        <v>0</v>
      </c>
      <c r="H8" s="5">
        <v>0</v>
      </c>
    </row>
    <row r="9" spans="2:8" ht="11.25">
      <c r="B9" s="25" t="s">
        <v>30</v>
      </c>
      <c r="C9" s="12">
        <v>0</v>
      </c>
      <c r="D9" s="12">
        <v>0</v>
      </c>
      <c r="E9" s="16"/>
      <c r="F9" s="11" t="s">
        <v>12</v>
      </c>
      <c r="G9" s="12">
        <v>0</v>
      </c>
      <c r="H9" s="5">
        <v>0</v>
      </c>
    </row>
    <row r="10" spans="2:8" ht="11.25">
      <c r="B10" s="25" t="s">
        <v>31</v>
      </c>
      <c r="C10" s="12">
        <v>0</v>
      </c>
      <c r="D10" s="12">
        <v>0</v>
      </c>
      <c r="E10" s="16"/>
      <c r="F10" s="11" t="s">
        <v>43</v>
      </c>
      <c r="G10" s="12">
        <v>0</v>
      </c>
      <c r="H10" s="37">
        <v>0</v>
      </c>
    </row>
    <row r="11" spans="2:8" ht="13.5" customHeight="1">
      <c r="B11" s="25" t="s">
        <v>32</v>
      </c>
      <c r="C11" s="12">
        <v>0</v>
      </c>
      <c r="D11" s="12">
        <v>0</v>
      </c>
      <c r="E11" s="16"/>
      <c r="F11" s="11" t="s">
        <v>44</v>
      </c>
      <c r="G11" s="12">
        <v>0</v>
      </c>
      <c r="H11" s="5">
        <v>0</v>
      </c>
    </row>
    <row r="12" spans="2:8" ht="11.25">
      <c r="B12" s="25" t="s">
        <v>22</v>
      </c>
      <c r="C12" s="12">
        <v>0</v>
      </c>
      <c r="D12" s="12">
        <v>0</v>
      </c>
      <c r="E12" s="16"/>
      <c r="F12" s="11" t="s">
        <v>13</v>
      </c>
      <c r="G12" s="12">
        <v>0</v>
      </c>
      <c r="H12" s="5">
        <v>0</v>
      </c>
    </row>
    <row r="13" spans="2:8" ht="11.25">
      <c r="B13" s="25"/>
      <c r="C13" s="12"/>
      <c r="D13" s="12"/>
      <c r="E13" s="16"/>
      <c r="F13" s="11" t="s">
        <v>45</v>
      </c>
      <c r="G13" s="12">
        <v>0</v>
      </c>
      <c r="H13" s="5">
        <v>0</v>
      </c>
    </row>
    <row r="14" spans="2:8" ht="11.25">
      <c r="B14" s="32" t="s">
        <v>5</v>
      </c>
      <c r="C14" s="10">
        <f>SUM(C6:C12)</f>
        <v>2367188.7199999997</v>
      </c>
      <c r="D14" s="10">
        <f>SUM(D6:D12)</f>
        <v>2200143.61</v>
      </c>
      <c r="E14" s="16"/>
      <c r="F14" s="11"/>
      <c r="G14" s="10"/>
      <c r="H14" s="5"/>
    </row>
    <row r="15" spans="2:8" ht="11.25">
      <c r="B15" s="22"/>
      <c r="C15" s="10"/>
      <c r="D15" s="10"/>
      <c r="E15" s="8"/>
      <c r="F15" s="33" t="s">
        <v>6</v>
      </c>
      <c r="G15" s="12">
        <f>SUM(G6:G13)</f>
        <v>459229.08</v>
      </c>
      <c r="H15" s="5">
        <f>SUM(H6:H13)</f>
        <v>3072087.24</v>
      </c>
    </row>
    <row r="16" spans="2:8" ht="11.25">
      <c r="B16" s="22" t="s">
        <v>24</v>
      </c>
      <c r="C16" s="12"/>
      <c r="D16" s="12"/>
      <c r="E16" s="16"/>
      <c r="F16" s="9"/>
      <c r="G16" s="10"/>
      <c r="H16" s="6"/>
    </row>
    <row r="17" spans="2:8" ht="11.25">
      <c r="B17" s="25" t="s">
        <v>33</v>
      </c>
      <c r="C17" s="12">
        <v>0</v>
      </c>
      <c r="D17" s="12">
        <v>0</v>
      </c>
      <c r="E17" s="8"/>
      <c r="F17" s="9" t="s">
        <v>26</v>
      </c>
      <c r="G17" s="10"/>
      <c r="H17" s="5"/>
    </row>
    <row r="18" spans="2:8" ht="11.25">
      <c r="B18" s="25" t="s">
        <v>34</v>
      </c>
      <c r="C18" s="12">
        <v>0</v>
      </c>
      <c r="D18" s="12">
        <v>0</v>
      </c>
      <c r="E18" s="16"/>
      <c r="F18" s="11" t="s">
        <v>14</v>
      </c>
      <c r="G18" s="12">
        <v>0</v>
      </c>
      <c r="H18" s="5">
        <v>0</v>
      </c>
    </row>
    <row r="19" spans="2:8" ht="11.25">
      <c r="B19" s="25" t="s">
        <v>35</v>
      </c>
      <c r="C19" s="12">
        <v>0</v>
      </c>
      <c r="D19" s="12">
        <v>0</v>
      </c>
      <c r="E19" s="16"/>
      <c r="F19" s="11" t="s">
        <v>15</v>
      </c>
      <c r="G19" s="12">
        <v>0</v>
      </c>
      <c r="H19" s="5">
        <v>0</v>
      </c>
    </row>
    <row r="20" spans="2:8" ht="11.25">
      <c r="B20" s="25" t="s">
        <v>36</v>
      </c>
      <c r="C20" s="12">
        <v>1293713.07</v>
      </c>
      <c r="D20" s="12">
        <v>1293713.07</v>
      </c>
      <c r="E20" s="16"/>
      <c r="F20" s="11" t="s">
        <v>16</v>
      </c>
      <c r="G20" s="12">
        <v>0</v>
      </c>
      <c r="H20" s="5">
        <v>0</v>
      </c>
    </row>
    <row r="21" spans="2:8" ht="11.25">
      <c r="B21" s="25" t="s">
        <v>37</v>
      </c>
      <c r="C21" s="12">
        <v>26050</v>
      </c>
      <c r="D21" s="12">
        <v>26050</v>
      </c>
      <c r="E21" s="16"/>
      <c r="F21" s="11" t="s">
        <v>46</v>
      </c>
      <c r="G21" s="12">
        <v>0</v>
      </c>
      <c r="H21" s="5">
        <v>0</v>
      </c>
    </row>
    <row r="22" spans="2:8" ht="11.25">
      <c r="B22" s="25" t="s">
        <v>38</v>
      </c>
      <c r="C22" s="12">
        <v>-666660.52</v>
      </c>
      <c r="D22" s="12">
        <v>-666660.52</v>
      </c>
      <c r="E22" s="16"/>
      <c r="F22" s="13" t="s">
        <v>47</v>
      </c>
      <c r="G22" s="12">
        <v>0</v>
      </c>
      <c r="H22" s="5">
        <v>0</v>
      </c>
    </row>
    <row r="23" spans="2:8" ht="11.25">
      <c r="B23" s="25" t="s">
        <v>39</v>
      </c>
      <c r="C23" s="12">
        <v>0</v>
      </c>
      <c r="D23" s="12">
        <v>0</v>
      </c>
      <c r="E23" s="16"/>
      <c r="F23" s="11" t="s">
        <v>17</v>
      </c>
      <c r="G23" s="12">
        <v>0</v>
      </c>
      <c r="H23" s="5">
        <v>0</v>
      </c>
    </row>
    <row r="24" spans="2:8" ht="11.25">
      <c r="B24" s="25" t="s">
        <v>10</v>
      </c>
      <c r="C24" s="12">
        <v>0</v>
      </c>
      <c r="D24" s="12">
        <v>0</v>
      </c>
      <c r="E24" s="8"/>
      <c r="F24" s="11"/>
      <c r="G24" s="12"/>
      <c r="H24" s="5"/>
    </row>
    <row r="25" spans="2:8" ht="11.25">
      <c r="B25" s="25" t="s">
        <v>40</v>
      </c>
      <c r="C25" s="12">
        <v>0</v>
      </c>
      <c r="D25" s="12">
        <v>0</v>
      </c>
      <c r="E25" s="16"/>
      <c r="F25" s="33" t="s">
        <v>7</v>
      </c>
      <c r="G25" s="12">
        <f>SUM(G18:G23)</f>
        <v>0</v>
      </c>
      <c r="H25" s="5">
        <f>SUM(H18:H23)</f>
        <v>0</v>
      </c>
    </row>
    <row r="26" spans="2:8" s="3" customFormat="1" ht="11.25">
      <c r="B26" s="25"/>
      <c r="C26" s="12"/>
      <c r="D26" s="12"/>
      <c r="E26" s="8"/>
      <c r="F26" s="11"/>
      <c r="G26" s="10"/>
      <c r="H26" s="6"/>
    </row>
    <row r="27" spans="2:8" ht="11.25">
      <c r="B27" s="32" t="s">
        <v>8</v>
      </c>
      <c r="C27" s="10">
        <f>SUM(C17:C25)</f>
        <v>653102.55</v>
      </c>
      <c r="D27" s="10">
        <f>SUM(D17:D25)</f>
        <v>653102.55</v>
      </c>
      <c r="E27" s="16"/>
      <c r="F27" s="34" t="s">
        <v>57</v>
      </c>
      <c r="G27" s="10">
        <f>SUM(G25+G15)</f>
        <v>459229.08</v>
      </c>
      <c r="H27" s="6">
        <f>SUM(H15+H25)</f>
        <v>3072087.24</v>
      </c>
    </row>
    <row r="28" spans="2:8" ht="11.25">
      <c r="B28" s="22"/>
      <c r="E28" s="2"/>
      <c r="F28" s="9"/>
      <c r="G28" s="10"/>
      <c r="H28" s="6"/>
    </row>
    <row r="29" spans="2:8" ht="11.25">
      <c r="B29" s="22" t="s">
        <v>9</v>
      </c>
      <c r="C29" s="10">
        <f>C14+C27</f>
        <v>3020291.2699999996</v>
      </c>
      <c r="D29" s="10">
        <f>D14+D27</f>
        <v>2853246.16</v>
      </c>
      <c r="E29" s="2"/>
      <c r="F29" s="9" t="s">
        <v>49</v>
      </c>
      <c r="G29" s="10"/>
      <c r="H29" s="19"/>
    </row>
    <row r="30" spans="2:8" ht="11.25">
      <c r="B30" s="27"/>
      <c r="E30" s="8"/>
      <c r="F30" s="9"/>
      <c r="G30" s="10"/>
      <c r="H30" s="19"/>
    </row>
    <row r="31" spans="2:8" ht="11.25">
      <c r="B31" s="26"/>
      <c r="C31" s="14"/>
      <c r="D31" s="14"/>
      <c r="E31" s="16"/>
      <c r="F31" s="34" t="s">
        <v>48</v>
      </c>
      <c r="G31" s="10">
        <f>SUM(G32:G34)</f>
        <v>0</v>
      </c>
      <c r="H31" s="6">
        <f>SUM(H32:H34)</f>
        <v>0</v>
      </c>
    </row>
    <row r="32" spans="2:8" ht="11.25">
      <c r="B32" s="26"/>
      <c r="C32" s="14"/>
      <c r="D32" s="14"/>
      <c r="E32" s="16"/>
      <c r="F32" s="11" t="s">
        <v>2</v>
      </c>
      <c r="G32" s="12">
        <v>0</v>
      </c>
      <c r="H32" s="5">
        <v>0</v>
      </c>
    </row>
    <row r="33" spans="2:8" ht="11.25">
      <c r="B33" s="26"/>
      <c r="C33" s="14"/>
      <c r="D33" s="14"/>
      <c r="E33" s="16"/>
      <c r="F33" s="11" t="s">
        <v>18</v>
      </c>
      <c r="G33" s="12">
        <v>0</v>
      </c>
      <c r="H33" s="5">
        <v>0</v>
      </c>
    </row>
    <row r="34" spans="2:8" ht="11.25">
      <c r="B34" s="26"/>
      <c r="C34" s="14"/>
      <c r="D34" s="14"/>
      <c r="E34" s="16"/>
      <c r="F34" s="11" t="s">
        <v>51</v>
      </c>
      <c r="G34" s="12">
        <v>0</v>
      </c>
      <c r="H34" s="5">
        <v>0</v>
      </c>
    </row>
    <row r="35" spans="2:8" ht="11.25">
      <c r="B35" s="26"/>
      <c r="C35" s="14"/>
      <c r="D35" s="14"/>
      <c r="E35" s="8"/>
      <c r="F35" s="11"/>
      <c r="G35" s="12"/>
      <c r="H35" s="5"/>
    </row>
    <row r="36" spans="2:8" ht="11.25">
      <c r="B36" s="26"/>
      <c r="C36" s="14"/>
      <c r="D36" s="14"/>
      <c r="E36" s="16"/>
      <c r="F36" s="34" t="s">
        <v>50</v>
      </c>
      <c r="G36" s="10">
        <f>SUM(G37:G41)</f>
        <v>2561062.19</v>
      </c>
      <c r="H36" s="6">
        <f>SUM(H37:H41)</f>
        <v>-218841.08</v>
      </c>
    </row>
    <row r="37" spans="2:8" ht="11.25">
      <c r="B37" s="26"/>
      <c r="C37" s="14"/>
      <c r="D37" s="14"/>
      <c r="E37" s="16"/>
      <c r="F37" s="11" t="s">
        <v>52</v>
      </c>
      <c r="G37" s="12">
        <v>1266926.91</v>
      </c>
      <c r="H37" s="5">
        <v>-211430.58</v>
      </c>
    </row>
    <row r="38" spans="2:8" ht="11.25">
      <c r="B38" s="26"/>
      <c r="C38" s="14"/>
      <c r="D38" s="14"/>
      <c r="E38" s="16"/>
      <c r="F38" s="11" t="s">
        <v>19</v>
      </c>
      <c r="G38" s="12">
        <v>1294135.28</v>
      </c>
      <c r="H38" s="5">
        <v>-7410.5</v>
      </c>
    </row>
    <row r="39" spans="2:8" ht="11.25">
      <c r="B39" s="26"/>
      <c r="C39" s="15"/>
      <c r="D39" s="15"/>
      <c r="E39" s="16"/>
      <c r="F39" s="11" t="s">
        <v>3</v>
      </c>
      <c r="G39" s="12">
        <v>0</v>
      </c>
      <c r="H39" s="5">
        <v>0</v>
      </c>
    </row>
    <row r="40" spans="2:8" ht="11.25">
      <c r="B40" s="26"/>
      <c r="C40" s="14"/>
      <c r="D40" s="14"/>
      <c r="E40" s="7"/>
      <c r="F40" s="11" t="s">
        <v>4</v>
      </c>
      <c r="G40" s="12">
        <v>0</v>
      </c>
      <c r="H40" s="5">
        <v>0</v>
      </c>
    </row>
    <row r="41" spans="2:8" ht="11.25">
      <c r="B41" s="26"/>
      <c r="C41" s="14"/>
      <c r="D41" s="14"/>
      <c r="F41" s="11" t="s">
        <v>53</v>
      </c>
      <c r="G41" s="12">
        <v>0</v>
      </c>
      <c r="H41" s="5">
        <v>0</v>
      </c>
    </row>
    <row r="42" spans="2:8" ht="11.25">
      <c r="B42" s="26"/>
      <c r="C42" s="14"/>
      <c r="D42" s="14"/>
      <c r="F42" s="11"/>
      <c r="G42" s="12"/>
      <c r="H42" s="5"/>
    </row>
    <row r="43" spans="2:8" ht="21">
      <c r="B43" s="26"/>
      <c r="F43" s="34" t="s">
        <v>54</v>
      </c>
      <c r="G43" s="10">
        <f>SUM(G44:G45)</f>
        <v>0</v>
      </c>
      <c r="H43" s="6">
        <f>SUM(H44:H45)</f>
        <v>0</v>
      </c>
    </row>
    <row r="44" spans="2:8" ht="11.25">
      <c r="B44" s="27"/>
      <c r="F44" s="11" t="s">
        <v>20</v>
      </c>
      <c r="G44" s="12">
        <v>0</v>
      </c>
      <c r="H44" s="5">
        <v>0</v>
      </c>
    </row>
    <row r="45" spans="2:8" ht="11.25">
      <c r="B45" s="27"/>
      <c r="F45" s="11" t="s">
        <v>21</v>
      </c>
      <c r="G45" s="12">
        <v>0</v>
      </c>
      <c r="H45" s="5">
        <v>0</v>
      </c>
    </row>
    <row r="46" spans="2:8" ht="11.25">
      <c r="B46" s="27"/>
      <c r="F46" s="11"/>
      <c r="G46" s="12"/>
      <c r="H46" s="5"/>
    </row>
    <row r="47" spans="2:8" ht="11.25">
      <c r="B47" s="27"/>
      <c r="F47" s="34" t="s">
        <v>55</v>
      </c>
      <c r="G47" s="12">
        <f>SUM(G43+G36+G31)</f>
        <v>2561062.19</v>
      </c>
      <c r="H47" s="5">
        <f>SUM(H43+H36+H31)</f>
        <v>-218841.08</v>
      </c>
    </row>
    <row r="48" spans="2:8" ht="11.25">
      <c r="B48" s="27"/>
      <c r="F48" s="9"/>
      <c r="G48" s="10"/>
      <c r="H48" s="6"/>
    </row>
    <row r="49" spans="2:8" ht="11.25">
      <c r="B49" s="27"/>
      <c r="F49" s="34" t="s">
        <v>56</v>
      </c>
      <c r="G49" s="10">
        <f>G47+G27</f>
        <v>3020291.27</v>
      </c>
      <c r="H49" s="19">
        <f>H47+H27</f>
        <v>2853246.16</v>
      </c>
    </row>
    <row r="50" spans="2:8" ht="11.25">
      <c r="B50" s="28"/>
      <c r="C50" s="29"/>
      <c r="D50" s="30"/>
      <c r="E50" s="30"/>
      <c r="F50" s="30"/>
      <c r="G50" s="30"/>
      <c r="H50" s="31"/>
    </row>
    <row r="51" ht="12">
      <c r="B51" s="39" t="s">
        <v>59</v>
      </c>
    </row>
    <row r="52" ht="15">
      <c r="B52" s="38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1.25">
      <c r="B58"/>
    </row>
    <row r="59" ht="15">
      <c r="B59" s="38"/>
    </row>
    <row r="60" ht="15">
      <c r="B60" s="38"/>
    </row>
    <row r="61" ht="15">
      <c r="B61" s="38"/>
    </row>
    <row r="62" ht="15">
      <c r="B62" s="38"/>
    </row>
  </sheetData>
  <sheetProtection formatCells="0" formatColumns="0" formatRows="0" autoFilter="0"/>
  <mergeCells count="1">
    <mergeCell ref="B2:H2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landscape" scale="67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IMPLAN-0002</cp:lastModifiedBy>
  <cp:lastPrinted>2022-10-17T19:35:10Z</cp:lastPrinted>
  <dcterms:created xsi:type="dcterms:W3CDTF">2012-12-11T20:26:08Z</dcterms:created>
  <dcterms:modified xsi:type="dcterms:W3CDTF">2022-10-17T19:35:12Z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