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<sst xmlns="http://schemas.openxmlformats.org/spreadsheetml/2006/main" count="27" uniqueCount="27">
  <si>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</si>
  <si>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</si>
  <si>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</si>
  <si>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</si>
  <si>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</si>
  <si>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</si>
  <si>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</si>
  <si>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</si>
  <si>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</si>
  <si>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</si>
  <si>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</si>
  <si>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</si>
  <si>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</si>
  <si>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</si>
  <si>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</si>
  <si>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</si>
  <si>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</si>
  <si>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</si>
  <si>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</si>
  <si>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</si>
  <si>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</si>
  <si>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</si>
  <si>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</si>
  <si>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</si>
  <si>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</si>
  <si>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</si>
  <si>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Guanajuato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</si>
</sst>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H6" sqref="H6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11">
        <f>B4+B12</f>
        <v>498971284.48000002</v>
      </c>
      <c r="C3" s="11">
        <f t="shared" ref="C3:F3" si="0">C4+C12</f>
        <v>1897498655.97</v>
      </c>
      <c r="D3" s="11">
        <f t="shared" si="0"/>
        <v>1735850033.98</v>
      </c>
      <c r="E3" s="11">
        <f t="shared" si="0"/>
        <v>660619906.47000015</v>
      </c>
      <c r="F3" s="11">
        <f t="shared" si="0"/>
        <v>161648621.9900001</v>
      </c>
    </row>
    <row r="4" spans="1:6" x14ac:dyDescent="0.2">
      <c r="A4" s="5" t="s">
        <v>4</v>
      </c>
      <c r="B4" s="11">
        <f>SUM(B5:B11)</f>
        <v>184568345.30000004</v>
      </c>
      <c r="C4" s="11">
        <f>SUM(C5:C11)</f>
        <v>1873576894.9000001</v>
      </c>
      <c r="D4" s="11">
        <f>SUM(D5:D11)</f>
        <v>1673915445.54</v>
      </c>
      <c r="E4" s="11">
        <f>SUM(E5:E11)</f>
        <v>384229794.66000015</v>
      </c>
      <c r="F4" s="11">
        <f>SUM(F5:F11)</f>
        <v>199661449.36000013</v>
      </c>
    </row>
    <row r="5" spans="1:6" x14ac:dyDescent="0.2">
      <c r="A5" s="6" t="s">
        <v>5</v>
      </c>
      <c r="B5" s="12">
        <v>108913738.78</v>
      </c>
      <c r="C5" s="12">
        <v>1176185972.4000001</v>
      </c>
      <c r="D5" s="12">
        <v>1099662718.97</v>
      </c>
      <c r="E5" s="12">
        <f>B5+C5-D5</f>
        <v>185436992.21000004</v>
      </c>
      <c r="F5" s="12">
        <f t="shared" ref="F5:F11" si="1">E5-B5</f>
        <v>76523253.430000037</v>
      </c>
    </row>
    <row r="6" spans="1:6" x14ac:dyDescent="0.2">
      <c r="A6" s="6" t="s">
        <v>6</v>
      </c>
      <c r="B6" s="12">
        <v>61809598.700000003</v>
      </c>
      <c r="C6" s="12">
        <v>676069923.44000006</v>
      </c>
      <c r="D6" s="12">
        <v>561564132.38</v>
      </c>
      <c r="E6" s="12">
        <f t="shared" ref="E6:E11" si="2">B6+C6-D6</f>
        <v>176315389.76000011</v>
      </c>
      <c r="F6" s="12">
        <f t="shared" si="1"/>
        <v>114505791.06000011</v>
      </c>
    </row>
    <row r="7" spans="1:6" x14ac:dyDescent="0.2">
      <c r="A7" s="6" t="s">
        <v>7</v>
      </c>
      <c r="B7" s="12">
        <v>13705161.210000001</v>
      </c>
      <c r="C7" s="12">
        <v>21320999.059999999</v>
      </c>
      <c r="D7" s="12">
        <v>12688594.189999999</v>
      </c>
      <c r="E7" s="12">
        <f t="shared" si="2"/>
        <v>22337566.079999998</v>
      </c>
      <c r="F7" s="12">
        <f t="shared" si="1"/>
        <v>8632404.8699999973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108855.61</v>
      </c>
      <c r="C9" s="12">
        <v>0</v>
      </c>
      <c r="D9" s="12">
        <v>0</v>
      </c>
      <c r="E9" s="12">
        <f t="shared" si="2"/>
        <v>108855.61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30991</v>
      </c>
      <c r="C11" s="12">
        <v>0</v>
      </c>
      <c r="D11" s="12">
        <v>0</v>
      </c>
      <c r="E11" s="12">
        <f t="shared" si="2"/>
        <v>30991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314402939.18000001</v>
      </c>
      <c r="C12" s="11">
        <f>SUM(C13:C21)</f>
        <v>23921761.07</v>
      </c>
      <c r="D12" s="11">
        <f>SUM(D13:D21)</f>
        <v>61934588.439999998</v>
      </c>
      <c r="E12" s="11">
        <f>SUM(E13:E21)</f>
        <v>276390111.81</v>
      </c>
      <c r="F12" s="11">
        <f>SUM(F13:F21)</f>
        <v>-38012827.370000035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274313239.93000001</v>
      </c>
      <c r="C15" s="13">
        <v>23596022.149999999</v>
      </c>
      <c r="D15" s="13">
        <v>61914590.039999999</v>
      </c>
      <c r="E15" s="13">
        <f t="shared" si="4"/>
        <v>235994672.03999999</v>
      </c>
      <c r="F15" s="13">
        <f t="shared" si="3"/>
        <v>-38318567.890000015</v>
      </c>
    </row>
    <row r="16" spans="1:6" x14ac:dyDescent="0.2">
      <c r="A16" s="6" t="s">
        <v>14</v>
      </c>
      <c r="B16" s="12">
        <v>158382057.08000001</v>
      </c>
      <c r="C16" s="12">
        <v>306240.48</v>
      </c>
      <c r="D16" s="12">
        <v>19998.400000000001</v>
      </c>
      <c r="E16" s="12">
        <f t="shared" si="4"/>
        <v>158668299.16</v>
      </c>
      <c r="F16" s="12">
        <f t="shared" si="3"/>
        <v>286242.07999998331</v>
      </c>
    </row>
    <row r="17" spans="1:6" x14ac:dyDescent="0.2">
      <c r="A17" s="6" t="s">
        <v>15</v>
      </c>
      <c r="B17" s="12">
        <v>4799210.1100000003</v>
      </c>
      <c r="C17" s="12">
        <v>0</v>
      </c>
      <c r="D17" s="12">
        <v>0</v>
      </c>
      <c r="E17" s="12">
        <f t="shared" si="4"/>
        <v>4799210.1100000003</v>
      </c>
      <c r="F17" s="12">
        <f t="shared" si="3"/>
        <v>0</v>
      </c>
    </row>
    <row r="18" spans="1:6" x14ac:dyDescent="0.2">
      <c r="A18" s="6" t="s">
        <v>16</v>
      </c>
      <c r="B18" s="12">
        <v>-137804369.25</v>
      </c>
      <c r="C18" s="12">
        <v>19498.439999999999</v>
      </c>
      <c r="D18" s="12">
        <v>0</v>
      </c>
      <c r="E18" s="12">
        <f t="shared" si="4"/>
        <v>-137784870.81</v>
      </c>
      <c r="F18" s="12">
        <f t="shared" si="3"/>
        <v>19498.439999997616</v>
      </c>
    </row>
    <row r="19" spans="1:6" x14ac:dyDescent="0.2">
      <c r="A19" s="6" t="s">
        <v>17</v>
      </c>
      <c r="B19" s="12">
        <v>96610</v>
      </c>
      <c r="C19" s="12">
        <v>0</v>
      </c>
      <c r="D19" s="12">
        <v>0</v>
      </c>
      <c r="E19" s="12">
        <f t="shared" si="4"/>
        <v>96610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14616191.310000001</v>
      </c>
      <c r="C21" s="12">
        <v>0</v>
      </c>
      <c r="D21" s="12">
        <v>0</v>
      </c>
      <c r="E21" s="12">
        <f t="shared" si="4"/>
        <v>14616191.310000001</v>
      </c>
      <c r="F21" s="12">
        <f t="shared" si="3"/>
        <v>0</v>
      </c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2018-03-08T18:40:55Z</cp:lastPrinted>
  <dcterms:created xsi:type="dcterms:W3CDTF">2014-02-09T04:04:15Z</dcterms:created>
  <dcterms:modified xsi:type="dcterms:W3CDTF">2022-10-17T14:19:01Z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