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3040" windowHeight="9528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E461" i="59" l="1"/>
  <c r="F461" i="59"/>
  <c r="G461" i="59"/>
  <c r="E427" i="59"/>
  <c r="F427" i="59"/>
  <c r="G427" i="59"/>
  <c r="E21" i="59"/>
  <c r="F21" i="59"/>
  <c r="G21" i="59"/>
  <c r="D522" i="59"/>
  <c r="E522" i="59"/>
  <c r="F522" i="59"/>
  <c r="G522" i="59"/>
  <c r="C522" i="59"/>
  <c r="D518" i="59"/>
  <c r="E518" i="59"/>
  <c r="F518" i="59"/>
  <c r="G518" i="59"/>
  <c r="C518" i="59"/>
  <c r="D461" i="59"/>
  <c r="C461" i="59"/>
  <c r="D427" i="59"/>
  <c r="C427" i="59"/>
  <c r="D21" i="59"/>
  <c r="C21" i="59"/>
  <c r="C114" i="62" l="1"/>
  <c r="D114" i="62"/>
  <c r="D111" i="62"/>
  <c r="D110" i="62" s="1"/>
  <c r="C111" i="62"/>
  <c r="C110" i="62" s="1"/>
  <c r="D105" i="62"/>
  <c r="D104" i="62" s="1"/>
  <c r="C105" i="62"/>
  <c r="C104" i="62" s="1"/>
  <c r="D49" i="62"/>
  <c r="C49" i="62"/>
  <c r="D20" i="62" l="1"/>
  <c r="C20" i="62"/>
  <c r="D116" i="62" l="1"/>
  <c r="D113" i="62" s="1"/>
  <c r="C116" i="62"/>
  <c r="C113" i="62" s="1"/>
  <c r="D98" i="62"/>
  <c r="C98" i="62"/>
  <c r="D37" i="62"/>
  <c r="D28" i="62"/>
  <c r="D43" i="62" l="1"/>
  <c r="D60" i="62"/>
  <c r="C60" i="62"/>
  <c r="D58" i="62"/>
  <c r="C58" i="62"/>
  <c r="D56" i="62"/>
  <c r="C56" i="62"/>
  <c r="D54" i="62"/>
  <c r="C54" i="62"/>
  <c r="C52" i="62"/>
  <c r="C51" i="62" l="1"/>
  <c r="D51" i="62"/>
  <c r="F38" i="65"/>
  <c r="F37" i="65"/>
  <c r="D95" i="62"/>
  <c r="F35" i="65" l="1"/>
  <c r="F34" i="65"/>
  <c r="C632" i="59" l="1"/>
  <c r="D659" i="59" l="1"/>
  <c r="D658" i="59"/>
  <c r="D657" i="59"/>
  <c r="D655" i="59"/>
  <c r="D654" i="59"/>
  <c r="D653" i="59"/>
  <c r="D652" i="59"/>
  <c r="D651" i="59"/>
  <c r="D650" i="59"/>
  <c r="D649" i="59"/>
  <c r="D648" i="59"/>
  <c r="D647" i="59"/>
  <c r="C208" i="60" l="1"/>
  <c r="C206" i="60"/>
  <c r="D15" i="62" l="1"/>
  <c r="C15" i="62"/>
  <c r="C574" i="59"/>
  <c r="C565" i="59"/>
  <c r="C9" i="60" l="1"/>
  <c r="C96" i="62" l="1"/>
  <c r="C95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6" i="62"/>
  <c r="C86" i="62"/>
  <c r="D84" i="62"/>
  <c r="C84" i="62"/>
  <c r="D82" i="62"/>
  <c r="C82" i="62"/>
  <c r="D76" i="62"/>
  <c r="C76" i="62"/>
  <c r="D73" i="62"/>
  <c r="C73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63" i="62" l="1"/>
  <c r="C48" i="62" s="1"/>
  <c r="C126" i="62" s="1"/>
  <c r="C98" i="60"/>
  <c r="C58" i="60"/>
  <c r="D63" i="62"/>
  <c r="D48" i="62" s="1"/>
  <c r="D126" i="62" s="1"/>
  <c r="C43" i="62"/>
  <c r="C73" i="60"/>
  <c r="C682" i="59" l="1"/>
  <c r="C670" i="59"/>
  <c r="C663" i="59"/>
  <c r="G656" i="59"/>
  <c r="F656" i="59"/>
  <c r="E656" i="59"/>
  <c r="D656" i="59"/>
  <c r="C656" i="59"/>
  <c r="G646" i="59"/>
  <c r="F646" i="59"/>
  <c r="E646" i="59"/>
  <c r="D646" i="59"/>
  <c r="C646" i="59"/>
  <c r="C639" i="59"/>
  <c r="C626" i="59"/>
  <c r="E616" i="59"/>
  <c r="D616" i="59"/>
  <c r="C616" i="59"/>
  <c r="E610" i="59"/>
  <c r="D610" i="59"/>
  <c r="C610" i="59"/>
  <c r="E598" i="59"/>
  <c r="D598" i="59"/>
  <c r="C598" i="59"/>
  <c r="E590" i="59"/>
  <c r="D590" i="59"/>
  <c r="C590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<sst xmlns="http://schemas.openxmlformats.org/spreadsheetml/2006/main" count="2027" uniqueCount="1196">
  <si>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</si>
  <si>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</si>
  <si>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</si>
  <si>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</si>
  <si>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</si>
  <si>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</si>
  <si>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</si>
  <si>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</si>
  <si>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</si>
  <si>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</si>
  <si>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</si>
  <si>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</si>
  <si>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</si>
  <si>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</si>
  <si>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</si>
  <si>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</si>
  <si>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</si>
  <si>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</si>
  <si>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</si>
  <si>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</si>
  <si>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</si>
  <si>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</si>
  <si>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</si>
  <si>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</si>
  <si>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</si>
  <si>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</si>
  <si>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</si>
  <si>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</si>
  <si>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</si>
  <si>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</si>
  <si>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</si>
  <si>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</si>
  <si>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</si>
  <si>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</si>
  <si>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</si>
  <si>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</si>
  <si>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</si>
  <si>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</si>
  <si>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</si>
  <si>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</si>
  <si>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</si>
  <si>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</si>
  <si>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</si>
  <si>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</si>
  <si>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</si>
  <si>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</si>
  <si>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</si>
  <si>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</si>
  <si>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</si>
  <si>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</si>
  <si>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</si>
  <si>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</si>
  <si>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</si>
  <si>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</si>
  <si>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</si>
  <si>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</si>
  <si>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</si>
  <si>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</si>
  <si>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</si>
  <si>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</si>
  <si>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</si>
  <si>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</si>
  <si>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</si>
  <si>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</si>
  <si>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</si>
  <si>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</si>
  <si>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</si>
  <si>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</si>
  <si>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</si>
  <si>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</si>
  <si>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</si>
  <si>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</si>
  <si>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</si>
  <si>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</si>
  <si>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</si>
  <si>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</si>
  <si>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</si>
  <si>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</si>
  <si>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</si>
  <si>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</si>
  <si>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</si>
  <si>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</si>
  <si>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</si>
  <si>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</si>
  <si>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</si>
  <si>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</si>
  <si>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</si>
  <si>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</si>
  <si>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</si>
  <si>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</si>
  <si>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</si>
  <si>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</si>
  <si>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</si>
  <si>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</si>
  <si>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</si>
  <si>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</si>
  <si>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</si>
  <si>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</si>
  <si>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</si>
  <si>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</si>
  <si>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</si>
  <si>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</si>
  <si>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</si>
  <si>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</si>
  <si>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</si>
  <si>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</si>
  <si>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</si>
  <si>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</si>
  <si>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</si>
  <si>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</si>
  <si>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</si>
  <si>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</si>
  <si>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</si>
  <si>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</si>
  <si>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</si>
  <si>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</si>
  <si>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</si>
  <si>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</si>
  <si>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</si>
  <si>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</si>
  <si>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</si>
  <si>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</si>
  <si>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</si>
  <si>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</si>
  <si>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</si>
  <si>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</si>
  <si>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</si>
  <si>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</si>
  <si>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</si>
  <si>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</si>
  <si>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</si>
  <si>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</si>
  <si>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</si>
  <si>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</si>
  <si>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</si>
  <si>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</si>
  <si>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</si>
  <si>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</si>
  <si>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</si>
  <si>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</si>
  <si>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</si>
  <si>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</si>
  <si>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</si>
  <si>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</si>
  <si>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</si>
  <si>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</si>
  <si>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</si>
  <si>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</si>
  <si>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</si>
  <si>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</si>
  <si>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</si>
  <si>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</si>
  <si>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</si>
  <si>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</si>
  <si>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</si>
  <si>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</si>
  <si>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</si>
  <si>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</si>
  <si>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</si>
  <si>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</si>
  <si>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</si>
  <si>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</si>
  <si>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</si>
  <si>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</si>
  <si>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</si>
  <si>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</si>
  <si>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</si>
  <si>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</si>
  <si>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</si>
  <si>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</si>
  <si>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</si>
  <si>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</si>
  <si>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</si>
  <si>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</si>
  <si>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</si>
  <si>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</si>
  <si>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</si>
  <si>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</si>
  <si>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</si>
  <si>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</si>
  <si>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</si>
  <si>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</si>
  <si>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</si>
  <si>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</si>
  <si>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</si>
  <si>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</si>
  <si>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</si>
  <si>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</si>
  <si>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</si>
  <si>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</si>
  <si>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</si>
  <si>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</si>
  <si>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</si>
  <si>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</si>
  <si>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</si>
  <si>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</si>
  <si>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</si>
  <si>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</si>
  <si>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</si>
  <si>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</si>
  <si>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</si>
  <si>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</si>
  <si>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</si>
  <si>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</si>
  <si>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</si>
  <si>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</si>
  <si>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</si>
  <si>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</si>
  <si>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</si>
  <si>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</si>
  <si>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</si>
  <si>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</si>
  <si>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</si>
  <si>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</si>
  <si>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</si>
  <si>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</si>
  <si>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</si>
  <si>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</si>
  <si>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</si>
  <si>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</si>
  <si>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</si>
  <si>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</si>
  <si>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</si>
  <si>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</si>
  <si>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</si>
  <si>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</si>
  <si>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</si>
  <si>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</si>
  <si>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</si>
  <si>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</si>
  <si>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</si>
  <si>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</si>
  <si>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</si>
  <si>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</si>
  <si>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</si>
  <si>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</si>
  <si>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</si>
  <si>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</si>
  <si>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</si>
  <si>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</si>
  <si>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</si>
  <si>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</si>
  <si>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</si>
  <si>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</si>
  <si>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</si>
  <si>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</si>
  <si>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</si>
  <si>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</si>
  <si>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</si>
  <si>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</si>
  <si>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</si>
  <si>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</si>
  <si>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</si>
  <si>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</si>
  <si>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</si>
  <si>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</si>
  <si>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</si>
  <si>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</si>
  <si>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</si>
  <si>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</si>
  <si>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</si>
  <si>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</si>
  <si>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</si>
  <si>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</si>
  <si>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</si>
  <si>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</si>
  <si>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</si>
  <si>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</si>
  <si>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</si>
  <si>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</si>
  <si>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</si>
  <si>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</si>
  <si>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</si>
  <si>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</si>
  <si>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</si>
  <si>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</si>
  <si>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</si>
  <si>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</si>
  <si>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</si>
  <si>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</si>
  <si>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</si>
  <si>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</si>
  <si>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</si>
  <si>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</si>
  <si>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</si>
  <si>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</si>
  <si>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</si>
  <si>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</si>
  <si>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</si>
  <si>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</si>
  <si>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</si>
  <si>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</si>
  <si>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</si>
  <si>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</si>
  <si>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</si>
  <si>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</si>
  <si>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</si>
  <si>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</si>
  <si>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</si>
  <si>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</si>
  <si>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</si>
  <si>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</si>
  <si>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</si>
  <si>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</si>
  <si>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</si>
  <si>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</si>
  <si>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</si>
  <si>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</si>
  <si>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</si>
  <si>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</si>
  <si>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</si>
  <si>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</si>
  <si>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</si>
  <si>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</si>
  <si>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</si>
  <si>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</si>
  <si>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</si>
  <si>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</si>
  <si>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</si>
  <si>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</si>
  <si>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</si>
  <si>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</si>
  <si>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</si>
  <si>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</si>
  <si>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</si>
  <si>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</si>
  <si>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</si>
  <si>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</si>
  <si>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</si>
  <si>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</si>
  <si>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</si>
  <si>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</si>
  <si>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</si>
  <si>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</si>
  <si>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</si>
  <si>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</si>
  <si>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</si>
  <si>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</si>
  <si>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</si>
  <si>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</si>
  <si>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</si>
  <si>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</si>
  <si>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</si>
  <si>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</si>
  <si>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</si>
  <si>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</si>
  <si>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</si>
  <si>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</si>
  <si>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</si>
  <si>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</si>
  <si>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</si>
  <si>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</si>
  <si>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</si>
  <si>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</si>
  <si>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</si>
  <si>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</si>
  <si>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</si>
  <si>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</si>
  <si>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</si>
  <si>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</si>
  <si>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</si>
  <si>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</si>
  <si>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</si>
  <si>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</si>
  <si>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</si>
  <si>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</si>
  <si>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</si>
  <si>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</si>
  <si>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</si>
  <si>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</si>
  <si>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</si>
  <si>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</si>
  <si>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</si>
  <si>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</si>
  <si>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</si>
  <si>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</si>
  <si>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</si>
  <si>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</si>
  <si>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</si>
  <si>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</si>
  <si>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</si>
  <si>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</si>
  <si>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</si>
  <si>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</si>
  <si>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</si>
  <si>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</si>
  <si>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</si>
  <si>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</si>
  <si>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</si>
  <si>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</si>
  <si>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</si>
  <si>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</si>
  <si>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</si>
  <si>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</si>
  <si>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</si>
  <si>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</si>
  <si>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</si>
  <si>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</si>
  <si>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</si>
  <si>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</si>
  <si>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</si>
  <si>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</si>
  <si>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</si>
  <si>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</si>
  <si>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</si>
  <si>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</si>
  <si>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</si>
  <si>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</si>
  <si>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</si>
  <si>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</si>
  <si>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</si>
  <si>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</si>
  <si>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</si>
  <si>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</si>
  <si>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</si>
  <si>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</si>
  <si>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</si>
  <si>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</si>
  <si>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</si>
  <si>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</si>
  <si>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</si>
  <si>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</si>
  <si>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</si>
  <si>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</si>
  <si>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</si>
  <si>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</si>
  <si>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</si>
  <si>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</si>
  <si>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</si>
  <si>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</si>
  <si>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</si>
  <si>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</si>
  <si>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</si>
  <si>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</si>
  <si>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</si>
  <si>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</si>
  <si>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</si>
  <si>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</si>
  <si>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</si>
  <si>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</si>
  <si>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</si>
  <si>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</si>
  <si>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</si>
  <si>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</si>
  <si>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</si>
  <si>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</si>
  <si>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</si>
  <si>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</si>
  <si>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</si>
  <si>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</si>
  <si>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</si>
  <si>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</si>
  <si>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</si>
  <si>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</si>
  <si>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</si>
  <si>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</si>
  <si>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</si>
  <si>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</si>
  <si>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</si>
  <si>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</si>
  <si>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</si>
  <si>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</si>
  <si>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</si>
  <si>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</si>
  <si>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</si>
  <si>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</si>
  <si>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</si>
  <si>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</si>
  <si>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</si>
  <si>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</si>
  <si>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</si>
  <si>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</si>
  <si>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</si>
  <si>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</si>
  <si>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</si>
  <si>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</si>
  <si>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</si>
  <si>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</si>
  <si>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</si>
  <si>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</si>
  <si>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</si>
  <si>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</si>
  <si>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</si>
  <si>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</si>
  <si>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</si>
  <si>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</si>
  <si>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</si>
  <si>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</si>
  <si>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</si>
  <si>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</si>
  <si>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</si>
  <si>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</si>
  <si>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</si>
  <si>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</si>
  <si>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</si>
  <si>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</si>
  <si>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</si>
  <si>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</si>
  <si>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</si>
  <si>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</si>
  <si>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</si>
  <si>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</si>
  <si>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</si>
  <si>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</si>
  <si>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</si>
  <si>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</si>
  <si>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</si>
  <si>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</si>
  <si>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</si>
  <si>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</si>
  <si>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</si>
  <si>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</si>
  <si>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</si>
  <si>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</si>
  <si>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</si>
  <si>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</si>
  <si>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</si>
  <si>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</si>
  <si>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</si>
  <si>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</si>
  <si>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</si>
  <si>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</si>
  <si>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</si>
  <si>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</si>
  <si>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</si>
  <si>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</si>
  <si>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</si>
  <si>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</si>
  <si>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</si>
  <si>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</si>
  <si>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</si>
  <si>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</si>
  <si>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</si>
  <si>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</si>
  <si>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</si>
  <si>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</si>
  <si>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</si>
  <si>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</si>
  <si>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</si>
  <si>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</si>
  <si>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</si>
  <si>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</si>
  <si>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</si>
  <si>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</si>
  <si>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</si>
  <si>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</si>
  <si>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</si>
  <si>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</si>
  <si>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</si>
  <si>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</si>
  <si>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</si>
  <si>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</si>
  <si>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</si>
  <si>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</si>
  <si>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</si>
  <si>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</si>
  <si>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</si>
  <si>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</si>
  <si>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</si>
  <si>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</si>
  <si>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</si>
  <si>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</si>
  <si>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</si>
  <si>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</si>
  <si>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</si>
  <si>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</si>
  <si>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</si>
  <si>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</si>
  <si>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</si>
  <si>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</si>
  <si>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</si>
  <si>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</si>
  <si>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</si>
  <si>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</si>
  <si>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</si>
  <si>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</si>
  <si>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</si>
  <si>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</si>
  <si>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</si>
  <si>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</si>
  <si>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</si>
  <si>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</si>
  <si>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</si>
  <si>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</si>
  <si>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</si>
  <si>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</si>
  <si>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</si>
  <si>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</si>
  <si>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</si>
  <si>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</si>
  <si>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</si>
  <si>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</si>
  <si>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</si>
  <si>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</si>
  <si>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</si>
  <si>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</si>
  <si>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</si>
  <si>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</si>
  <si>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</si>
  <si>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</si>
  <si>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</si>
  <si>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</si>
  <si>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</si>
  <si>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</si>
  <si>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</si>
  <si>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</si>
  <si>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</si>
  <si>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</si>
  <si>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</si>
  <si>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</si>
  <si>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</si>
  <si>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</si>
  <si>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</si>
  <si>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</si>
  <si>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</si>
  <si>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</si>
  <si>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</si>
  <si>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</si>
  <si>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</si>
  <si>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</si>
  <si>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</si>
  <si>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</si>
  <si>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</si>
  <si>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</si>
  <si>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</si>
  <si>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</si>
  <si>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</si>
  <si>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</si>
  <si>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</si>
  <si>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</si>
  <si>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</si>
  <si>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</si>
  <si>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</si>
  <si>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</si>
  <si>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</si>
  <si>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</si>
  <si>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</si>
  <si>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</si>
  <si>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</si>
  <si>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</si>
  <si>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</si>
  <si>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</si>
  <si>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</si>
  <si>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</si>
  <si>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</si>
  <si>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</si>
  <si>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</si>
  <si>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</si>
  <si>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</si>
  <si>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</si>
  <si>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</si>
  <si>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</si>
  <si>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</si>
  <si>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</si>
  <si>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</si>
  <si>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</si>
  <si>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</si>
  <si>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</si>
  <si>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</si>
  <si>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</si>
  <si>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</si>
  <si>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</si>
  <si>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</si>
  <si>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</si>
  <si>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</si>
  <si>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</si>
  <si>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</si>
  <si>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</si>
  <si>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</si>
  <si>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</si>
  <si>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</si>
  <si>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</si>
  <si>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Municipio de Guanajuato</t>
  </si>
  <si>
    <t>Correspondiente del 1 de Enero 30 de Septiembre de 2022</t>
  </si>
  <si>
    <t xml:space="preserve"> BAJIO #13119840201 </t>
  </si>
  <si>
    <t>98 TIIE (Inversión diaria)</t>
  </si>
  <si>
    <t>ALEMAN VALTIERRA JOSE ELIAS</t>
  </si>
  <si>
    <t>ALVAREZ RAMIREZ JESUS DAVID</t>
  </si>
  <si>
    <t>BARRERA HERNANDEZ ZURIEL ESAU</t>
  </si>
  <si>
    <t>RAMIREZ GARCIA HECTOR</t>
  </si>
  <si>
    <t>TRONCOSO SANCHEZ JOSE GILBERTO</t>
  </si>
  <si>
    <t>VALENCIA TORRES JAIME</t>
  </si>
  <si>
    <t>VAZQUEZ OLMOS JUAN CARLOS</t>
  </si>
  <si>
    <t>RAMIREZ MONREAL J JESUS</t>
  </si>
  <si>
    <t>HERNANDEZ FLORES MIGUEL ANGEL</t>
  </si>
  <si>
    <t>VILLANUEVA MARTINEZ JOSE ALBERTO</t>
  </si>
  <si>
    <t>ROSALES GOMEZ DIANA LIZETTE</t>
  </si>
  <si>
    <t>ORTEGA VALLEJO ERNESTO</t>
  </si>
  <si>
    <t>PALACIOS ALFARO JASSHEL ARTURO</t>
  </si>
  <si>
    <t>Saldo del periodo</t>
  </si>
  <si>
    <t>AGREDA GUERRERO LUZ MARCELA</t>
  </si>
  <si>
    <t>ALBA MORA RAQUEL</t>
  </si>
  <si>
    <t>ALBOR GOMEZ JOSE LUIS</t>
  </si>
  <si>
    <t>ALVAREZ REVELES PETRA</t>
  </si>
  <si>
    <t>ARAUJO BETANZOS ANGEL ERNESTO</t>
  </si>
  <si>
    <t>ARAUJO OROS FRANCISCO</t>
  </si>
  <si>
    <t>ARELLANO ROMERO JOSE GUADALUPE</t>
  </si>
  <si>
    <t>ARIAS GUTIERREZ BLANCA MARISOL</t>
  </si>
  <si>
    <t>ARREDONDO CAUDILLO PAULO ANTONIO</t>
  </si>
  <si>
    <t>ARRONA ALVAREZ MARISELA</t>
  </si>
  <si>
    <t>BARRIENTOS ALONSO ANGEL ARAMIZ</t>
  </si>
  <si>
    <t>BARRIENTOS RUIZ ALMA ROSA</t>
  </si>
  <si>
    <t>BETANCOURT CORTES CLAUDIA ANGELICA</t>
  </si>
  <si>
    <t>BOLAÑOS BECERRA VICTOR MANUEL</t>
  </si>
  <si>
    <t>BONILLA PARTIDA RAUL ISRAEL</t>
  </si>
  <si>
    <t>BORJA LARA FRANCISCO</t>
  </si>
  <si>
    <t>CADENAS GONZALEZ MARGARITO</t>
  </si>
  <si>
    <t>CALDERON VILLAGOMEZ M. SALUD</t>
  </si>
  <si>
    <t>CAMPOS GUTIERREZ ANA CLAUDIA</t>
  </si>
  <si>
    <t>CANCHOLA RAMIREZ FAUSTO TOMAS</t>
  </si>
  <si>
    <t>CARDONA BAUTISTA JOSE</t>
  </si>
  <si>
    <t>CARRANZA SALGADO MARICELA</t>
  </si>
  <si>
    <t>CHAVEZ RICARDO FERNANDO</t>
  </si>
  <si>
    <t>CHAVEZ RIOS AGUSTIN</t>
  </si>
  <si>
    <t>CHAVEZ SANCHEZ LAURA</t>
  </si>
  <si>
    <t>CISNEROS FLORES RUBEN</t>
  </si>
  <si>
    <t>CORREA MEDINA MARTA LETICIA</t>
  </si>
  <si>
    <t>CORTES REYNA ALEJANDRO</t>
  </si>
  <si>
    <t>CRUZ MONTIEL OLIVIA DEL CARMEN</t>
  </si>
  <si>
    <t>CRUZ PALACIOS JULIETA GENOVEVA</t>
  </si>
  <si>
    <t>CUELLO BARRERA MARIA ELENA</t>
  </si>
  <si>
    <t>DIAZ ALVAREZ CLAUDIA</t>
  </si>
  <si>
    <t>DIAZ VALENCIA ALFONSO</t>
  </si>
  <si>
    <t>DONATO CANO DANIEL ARMANDO</t>
  </si>
  <si>
    <t>DONATO SEGOVIANO RAFAEL</t>
  </si>
  <si>
    <t>DUARTE HERNANDEZ JORGE</t>
  </si>
  <si>
    <t>FLORES HERRERA DANIEL</t>
  </si>
  <si>
    <t>GALLARDO FLORES NESTOR RAMON</t>
  </si>
  <si>
    <t>GARCIA BARAJAS PEDRO EDUARDO</t>
  </si>
  <si>
    <t>GARCIA VALTIERRA J. JESUS</t>
  </si>
  <si>
    <t>GAYTAN GRANADOS MA. ANTONIA</t>
  </si>
  <si>
    <t>GOMEZ ROMERO JUANA MARIA</t>
  </si>
  <si>
    <t>GOMEZ ROSALES JOSE  JESUS</t>
  </si>
  <si>
    <t>GONZALEZ CABRERA MA GLORIA</t>
  </si>
  <si>
    <t>GONZALEZ RAMIREZ MAYRA PATRICIA</t>
  </si>
  <si>
    <t>GONZALEZ RODRIGUEZ JOSE LUIS</t>
  </si>
  <si>
    <t>GRANADOS ROCHA NORMA MARIA</t>
  </si>
  <si>
    <t>GUERRA ALONSO JORGE</t>
  </si>
  <si>
    <t>GUERRA JUAREZ JUANA TERESA</t>
  </si>
  <si>
    <t>GUTIERREZ AVALOS JOSE ANTONIO</t>
  </si>
  <si>
    <t>GUTIERREZ CHIA ROCIO</t>
  </si>
  <si>
    <t>GUTIERREZ ELORZA JULIETA</t>
  </si>
  <si>
    <t>GUTIERREZ ELORZA LILIANA</t>
  </si>
  <si>
    <t>GUTIERREZ VAZQUEZ MA. CARMEN</t>
  </si>
  <si>
    <t>HERNANDEZ CAMARILLO PABLO ROMAN</t>
  </si>
  <si>
    <t>HERNANDEZ CARRILLO ARIADNA</t>
  </si>
  <si>
    <t>HERNANDEZ NUÑEZ VERONICA</t>
  </si>
  <si>
    <t>HERNANDEZ PEREZ BACILIO</t>
  </si>
  <si>
    <t>HERNANDEZ RAMIREZ EDNA MARIBEL</t>
  </si>
  <si>
    <t>HERNANDEZ TORRES ROSA IRENE</t>
  </si>
  <si>
    <t>HERRERA CAMARGO HECTOR</t>
  </si>
  <si>
    <t>HERRERA GOMEZ MARIA GUADALUPE</t>
  </si>
  <si>
    <t>HUERTA CAMACHO GUILLERMO</t>
  </si>
  <si>
    <t>IBARRA JAIME VICTOR HUGO</t>
  </si>
  <si>
    <t>JASSO CERNA FELIPA</t>
  </si>
  <si>
    <t>JASSO YEBRA JAVIER ALEJANDRO</t>
  </si>
  <si>
    <t>JUAREZ DELGADO AGUSTIN</t>
  </si>
  <si>
    <t>JUAREZ GONZALEZ VICTOR ELOY</t>
  </si>
  <si>
    <t>JUAREZ VALTIERRA JUANA ANDREA</t>
  </si>
  <si>
    <t>LARA GUTIERREZ VERONICA</t>
  </si>
  <si>
    <t>LEON HERNANDEZ EVERARDA ASCENCION</t>
  </si>
  <si>
    <t>LEON LOPEZ SOFIA</t>
  </si>
  <si>
    <t>LEON SALINAS MA. TERESITA</t>
  </si>
  <si>
    <t>LOPEZ MARQUEZ ALFREDO</t>
  </si>
  <si>
    <t>LOZANO LOZANO ERASMO</t>
  </si>
  <si>
    <t>MACIAS CERVANTES CLARA ELENA</t>
  </si>
  <si>
    <t>MACIAS RODRIGUEZ JESSICA VIRGINIA</t>
  </si>
  <si>
    <t>MANDUJANO GARCIA IRMA</t>
  </si>
  <si>
    <t>MANRIQUEZ OLMOS MA. DE LOS ANGELES</t>
  </si>
  <si>
    <t>MANRIQUEZ RAMIREZ CARLOS ISMAEL</t>
  </si>
  <si>
    <t>MARTINEZ CRUZ ROBERTO</t>
  </si>
  <si>
    <t>MARTINEZ PRIETO ERIKA ELIZABETH</t>
  </si>
  <si>
    <t>MENDOZA CONTRERAS MAYRA JAZMIN</t>
  </si>
  <si>
    <t>MONTERO RIVAS MARIA GUADALUPE</t>
  </si>
  <si>
    <t>MORALES RAMIREZ MA. ISABEL</t>
  </si>
  <si>
    <t>MURILLO DIAZ ANA BIBIANA</t>
  </si>
  <si>
    <t>NAVARRO ORTIZ FELIPE DE JESUS</t>
  </si>
  <si>
    <t>OROCIO GARCIA M. CARMEN</t>
  </si>
  <si>
    <t>OROZCO ORTIZ ERIKA</t>
  </si>
  <si>
    <t>ORTEGA ANDRADE JOSE ANTONIO</t>
  </si>
  <si>
    <t>ORTEGA RUEDA NORMA ELENA</t>
  </si>
  <si>
    <t>ORTIZ VELAZQUEZ ANA ROSA</t>
  </si>
  <si>
    <t>PACHECO LOPEZ SARA</t>
  </si>
  <si>
    <t>PACHECO VILLEGAS MARIA DE LA LUZ</t>
  </si>
  <si>
    <t>PADILLA CORTES RUBEN JAIME</t>
  </si>
  <si>
    <t>PADILLA RAYAS JOSE ALFREDO</t>
  </si>
  <si>
    <t>PEDROZA LOZANO JESUS</t>
  </si>
  <si>
    <t>PERDOMO GUERRERO ALINA DE GUADALUPE</t>
  </si>
  <si>
    <t>PEREZ FLORES CRISTINA</t>
  </si>
  <si>
    <t>PEREZ NAVA BLANCA PATRICIA</t>
  </si>
  <si>
    <t>PEREZ RODRIGUEZ MAGDALENA</t>
  </si>
  <si>
    <t>PRADO CASTILLO JOSE LUIS</t>
  </si>
  <si>
    <t>QUINTERO CAMACHO FRANCISCO JAVIER</t>
  </si>
  <si>
    <t>RAMIREZ AGUILAR FELIPE DE JESUS</t>
  </si>
  <si>
    <t>RAMIREZ GONZALEZ MARICELA</t>
  </si>
  <si>
    <t>RAMIREZ MARMOLEJO ALBERTO</t>
  </si>
  <si>
    <t>RAMIREZ REYES JOSE</t>
  </si>
  <si>
    <t>RAMIREZ SALAZAR JOSE CRUZ</t>
  </si>
  <si>
    <t>RANGEL HERMOSILLO MARIA GABRIELA</t>
  </si>
  <si>
    <t>RANGEL HERNANDEZ JOSEFINA</t>
  </si>
  <si>
    <t>RANGEL PALACIOS JAVIER RAMON</t>
  </si>
  <si>
    <t>REYES GOMEZ MATILDE</t>
  </si>
  <si>
    <t>RIVERA FLORES JUAN</t>
  </si>
  <si>
    <t>ROCHA ORTIZ MARIO</t>
  </si>
  <si>
    <t>RODRIGUEZ AYALA ALEJANDRO MANUEL</t>
  </si>
  <si>
    <t>RODRIGUEZ CASILLAS JULIO CESAR</t>
  </si>
  <si>
    <t>RODRIGUEZ CUELLAR CLAUDIA ISELA</t>
  </si>
  <si>
    <t>RODRIGUEZ GARCIA JESUS</t>
  </si>
  <si>
    <t>RODRIGUEZ MARTINEZ JOSEFINA</t>
  </si>
  <si>
    <t>RODRIGUEZ RAMIREZ EUGENIO</t>
  </si>
  <si>
    <t>ROSALES ORTA DULCE ROSALIA</t>
  </si>
  <si>
    <t>ROSAS OJEDA MIGUEL ANGEL</t>
  </si>
  <si>
    <t>SALAZAR MACIAS MARINA</t>
  </si>
  <si>
    <t>SANCHEZ MARQUEZ EDGAR ALEJANDRO</t>
  </si>
  <si>
    <t>SANDOVAL LOPEZ EDITH REBECA</t>
  </si>
  <si>
    <t>TAMEZ GARZA RODOLFO</t>
  </si>
  <si>
    <t>TAPIA RAMIREZ ANA MONICA</t>
  </si>
  <si>
    <t>TAVERA FLORES LAURA</t>
  </si>
  <si>
    <t>TORREBLANCA CAMACHO MARTIN</t>
  </si>
  <si>
    <t>TORRES HERNANDEZ MIGUEL FRANCISCO</t>
  </si>
  <si>
    <t>TORRES LONA RUTH</t>
  </si>
  <si>
    <t>TORRES LUNA HIPOLITO</t>
  </si>
  <si>
    <t>ULLOA TAFOYA MARIO JESUS</t>
  </si>
  <si>
    <t>VALTIERRA VELAZQUEZ JOSE GUADALUPE</t>
  </si>
  <si>
    <t>VARELA HERNANDEZ MACARIO</t>
  </si>
  <si>
    <t>VEGA PATLAN ANA ALICIA</t>
  </si>
  <si>
    <t>VILLEGAS FLORES ILSE MARIA</t>
  </si>
  <si>
    <t>ZARATE DIAZ MARTIN</t>
  </si>
  <si>
    <t>ZARATE LANDEROS BRUNO ULISES</t>
  </si>
  <si>
    <t>ZARATE LANDEROS ERIC MANUEL</t>
  </si>
  <si>
    <t>SALAZAR AVILA ANA MARIA</t>
  </si>
  <si>
    <t>UGALDE GARCIA SAMUEL</t>
  </si>
  <si>
    <t>VAZQUEZ GONZALEZ MAURICIO</t>
  </si>
  <si>
    <t>GALINDO LOPEZ MARIA NELLY</t>
  </si>
  <si>
    <t>GONZALEZ FAJARDO BEATRIZ</t>
  </si>
  <si>
    <t>LOPEZ MENDOZA JOSE DE JESUS</t>
  </si>
  <si>
    <t>MATA VEGA MANUEL LUDOVICO</t>
  </si>
  <si>
    <t>RODRIGUEZ RUIZ JORGE JOAQUIN</t>
  </si>
  <si>
    <t>SIERRA CAMPOS MA DE JESUS</t>
  </si>
  <si>
    <t>RAMIREZ LEDESMA FABRICIO DAMIAN</t>
  </si>
  <si>
    <t>CAMPOS BRIONES MARCO ANTONIO</t>
  </si>
  <si>
    <t>FLORES GONZALEZ ROSA EUGENIA</t>
  </si>
  <si>
    <t>GARNICA ROCHA CESAR ADRIAN</t>
  </si>
  <si>
    <t>ZAMACONA RODRIGUEZ THALIA</t>
  </si>
  <si>
    <t>RAMIREZ AREVALO LAURA ROBERTA</t>
  </si>
  <si>
    <t>MORENO MEZA JONATHAN</t>
  </si>
  <si>
    <t>BECERRIL HERNANDEZ MARCO ANTONIO</t>
  </si>
  <si>
    <t>LEON SALINAS ABIGAIL</t>
  </si>
  <si>
    <t>LESCAS CAMPOS MARTHA PATRICIA</t>
  </si>
  <si>
    <t>MEZA GONZALEZ J. JESUS</t>
  </si>
  <si>
    <t>RANGEL LOPEZ JOSE MANUEL</t>
  </si>
  <si>
    <t>ROCHA CHIA MIGUEL ANGEL</t>
  </si>
  <si>
    <t>URQUIZA ACOSTA EDUARDO ATANASIO</t>
  </si>
  <si>
    <t>ORDAZ LUNA JERONIMO</t>
  </si>
  <si>
    <t>MORALES ARGOTE JESUS</t>
  </si>
  <si>
    <t>MARTINEZ MANRIQUEZ ERIC RICARDO</t>
  </si>
  <si>
    <t>VEGA GODINEZ YOLANDA</t>
  </si>
  <si>
    <t>BORJA LARA JULIETA</t>
  </si>
  <si>
    <t>ALVAREZ JARAMILLO JONATHAN</t>
  </si>
  <si>
    <t>MARTINEZ ARMENDARIZ STEFANY</t>
  </si>
  <si>
    <t>GONZALEZ DE SILVA ANA CECILIA</t>
  </si>
  <si>
    <t>DOMINGUEZ CISNEROS J JESUS</t>
  </si>
  <si>
    <t>MORALES ALVAREZ GALO</t>
  </si>
  <si>
    <t>CRUCES ORTIZ LIDIA NOEMI</t>
  </si>
  <si>
    <t>BARRON MARTINEZ JOSE GUADALUPE</t>
  </si>
  <si>
    <t>MORALES MATAMOROS VERONICA ARACELI</t>
  </si>
  <si>
    <t>CAMACHO LOPEZ LUIS MARCIAL</t>
  </si>
  <si>
    <t>LARA OLMOS MARIA GRACIELA</t>
  </si>
  <si>
    <t>MERCADO LIRA LUCIA</t>
  </si>
  <si>
    <t>MARTINEZ ORDAZ JUAN CARLOS</t>
  </si>
  <si>
    <t>MELENDEZ RANGEL MARIA GUADALUPE</t>
  </si>
  <si>
    <t>GUTIERREZ DURAN LAURA NATALIA</t>
  </si>
  <si>
    <t>LOZANO ESPINOZA BIBIANA</t>
  </si>
  <si>
    <t>MEDINA HERNANDEZ ALEXAANDER</t>
  </si>
  <si>
    <t>OROZCO OLMOS MARIA DEL ROCIO</t>
  </si>
  <si>
    <t>SANCHEZ VELAZQUEZ SILVIA GRACIELA</t>
  </si>
  <si>
    <t>RAMIREZ MEJIA ERNESTO</t>
  </si>
  <si>
    <t>HERNANDEZ GAMIÑO RICARDO</t>
  </si>
  <si>
    <t>ROCHA SEGURA FABIOLA LETICIA</t>
  </si>
  <si>
    <t>MARTINEZ MORALES ANA GABRIELA</t>
  </si>
  <si>
    <t>ALVAREZ VENEGAS JUANA</t>
  </si>
  <si>
    <t>BARRON LOPEZ RAFAEL</t>
  </si>
  <si>
    <t>GONZALEZ PALACIOS SILVIA GABRIELA</t>
  </si>
  <si>
    <t>LOPEZ VARGAS GILBERTO</t>
  </si>
  <si>
    <t>MARTINEZ RIOS ALMA GABRIELA</t>
  </si>
  <si>
    <t>MIRELES VILLAFAÑA JESUS JACOBO</t>
  </si>
  <si>
    <t>ORTIZ BARRIENTOS LUIS ENRIQUE</t>
  </si>
  <si>
    <t>PALACIOS RIOS JOSE CARLOS</t>
  </si>
  <si>
    <t>PALACIOS ORTIZ ELIDE ABIGAIL</t>
  </si>
  <si>
    <t>PALAFOX HERNANDEZ HUGO</t>
  </si>
  <si>
    <t>PERALES CASTILLO JOSE ANTONIO</t>
  </si>
  <si>
    <t>BARAJAS SOLIS CRISTIAN DANIEL</t>
  </si>
  <si>
    <t>GUTIERREZ GONZALEZ MARTHA ALICIA</t>
  </si>
  <si>
    <t>SANTOS SALAS KARINA AIDEE</t>
  </si>
  <si>
    <t>HERNANDEZ SANCHEZ ROCIO</t>
  </si>
  <si>
    <t>ZUÑIGA GUZMAN ADRIAN</t>
  </si>
  <si>
    <t>ALBA LOERA MARIA DEL CARMEN</t>
  </si>
  <si>
    <t>PUGA SANCHEZ GUILLERMO</t>
  </si>
  <si>
    <t>ROMERO BASULTO LAURA ELENA</t>
  </si>
  <si>
    <t>ALVARADO VALLEJO JOSE IVAN</t>
  </si>
  <si>
    <t>ARZOLA HERNANDEZ JORGE LUIS</t>
  </si>
  <si>
    <t>CANO ECHEVERRIA CRISTINA</t>
  </si>
  <si>
    <t>GALINDO GARCIA ERIK DANIEL</t>
  </si>
  <si>
    <t>GAYTAN SOLIS LILIA</t>
  </si>
  <si>
    <t>IBARRA GONZALEZ MARTHA ADRIANA</t>
  </si>
  <si>
    <t>JIMENEZ JUAREZ NANCY PAOLA</t>
  </si>
  <si>
    <t>LOPEZ JASSO JUAN MARTIN DE LA CRUZ</t>
  </si>
  <si>
    <t>MENDEZ RODRIGUEZ YOANA ALEJANDRA</t>
  </si>
  <si>
    <t>MORADO MARIN MIRNA ARACELI</t>
  </si>
  <si>
    <t>PEDROZA LOZANO MARIA ANGELICA</t>
  </si>
  <si>
    <t>PERALES MONTIEL FLOR OLIVIA</t>
  </si>
  <si>
    <t>RODRIGUEZ RANGEL ALMA ROSA</t>
  </si>
  <si>
    <t>SANCHEZ PALACIOS SOFIA JAQUELINE</t>
  </si>
  <si>
    <t>VILLEGAS CORTES ERIKA FATIMA</t>
  </si>
  <si>
    <t>GUERRA BARRON KARINA FRANCISCA</t>
  </si>
  <si>
    <t>PALAFOX BARRON JESSICA JACQUELINE</t>
  </si>
  <si>
    <t>CHAVEZ VALDEZ CARLOS ALEJANDRO</t>
  </si>
  <si>
    <t>POHLS COVARRUBIAS CECILIA</t>
  </si>
  <si>
    <t>VEGA GODINEZ JOSE LUIS</t>
  </si>
  <si>
    <t>LOZANO MORALES SILVIA</t>
  </si>
  <si>
    <t>AYALA NEGRETE JOSEFINA MUSME</t>
  </si>
  <si>
    <t>PADILLA RANGEL MARIEL ALEJANDRA</t>
  </si>
  <si>
    <t>FERNANDEZ SORIA ANDREA FABIOLA</t>
  </si>
  <si>
    <t>BORJA PEREZ JESUS ANTONIO</t>
  </si>
  <si>
    <t>SANCHEZ LLAMAS JUAN MIGUEL</t>
  </si>
  <si>
    <t>VILLEGAS VILLEGAS VERONICA</t>
  </si>
  <si>
    <t>MAYORGA CARMONA MA DE JESUS</t>
  </si>
  <si>
    <t>LOPEZ BALLESTEROS SELENE IRAIS</t>
  </si>
  <si>
    <t>TORRES GRANADOS LUIS CARLOS</t>
  </si>
  <si>
    <t>RANGEL CARRILLO DIANA GEORGINA</t>
  </si>
  <si>
    <t>MURRIETA GONZALEZ PEDRO</t>
  </si>
  <si>
    <t>LEON FLORES RODRIGO STEFANO</t>
  </si>
  <si>
    <t>LOPEZ GARCIA ULISES CARLOS</t>
  </si>
  <si>
    <t>RAMIREZ RANGEL LEONEL HUMBERTO</t>
  </si>
  <si>
    <t>RAMIREZ MARIN MARIA ROSARIO</t>
  </si>
  <si>
    <t>BUCK GONZALEZ MARIO GUSTAVO</t>
  </si>
  <si>
    <t>MAYORGA MONTES JOAQUIN</t>
  </si>
  <si>
    <t>GUTIERREZ VALTIERRA JOSE LUIS</t>
  </si>
  <si>
    <t>ZAVALA ROSA MARIA</t>
  </si>
  <si>
    <t>RANGEL ZUÑIGA ANTONIO</t>
  </si>
  <si>
    <t>COVARRUBIAS RODRIGUEZ JOSUE</t>
  </si>
  <si>
    <t>ORTEGA HERNANDEZ DENISSE GUADALUPE</t>
  </si>
  <si>
    <t>GODINEZ GODINEZ MARIA JANET</t>
  </si>
  <si>
    <t>LANDEROS CARMONA VERONICA GUADALUPE</t>
  </si>
  <si>
    <t>RABAGO VASCONCELOS KARILU</t>
  </si>
  <si>
    <t>VELAZQUEZ ALVARADO SUSANA</t>
  </si>
  <si>
    <t>MUÑOZ RAMIREZ KARLA EVELYN</t>
  </si>
  <si>
    <t>VIGUERIAS MACIAS MARTHA ALICIA</t>
  </si>
  <si>
    <t>CABRERA CABRERA MARIA DEL CARMEN</t>
  </si>
  <si>
    <t>VALTIERRA CUEVAS MARCO JOAN</t>
  </si>
  <si>
    <t>HERNANDEZ ALEJANDRI ALEJANDRO</t>
  </si>
  <si>
    <t>LUNA RANGEL LUCIA MAGDALENA</t>
  </si>
  <si>
    <t>PEREZ MILLAN FERNANDO FELIPE</t>
  </si>
  <si>
    <t>GONZALEZ MONTERO JOSE CHRISTIAN</t>
  </si>
  <si>
    <t>VALENCIA SAUCEDO CLAUDIA MARIA</t>
  </si>
  <si>
    <t>RAMIREZ VELAZQUEZ ENRIQUE</t>
  </si>
  <si>
    <t>CRUCES VELEZ MAYRA NOEMI</t>
  </si>
  <si>
    <t>ARAUJO RODRIGUEZ IRVIN ANTONIO</t>
  </si>
  <si>
    <t>FLORES GONZALEZ MARTIN</t>
  </si>
  <si>
    <t>JASSO HERNANDEZ KARLA JOSEFINA</t>
  </si>
  <si>
    <t>MARTINEZ HERNANDEZ MAYRA JANET</t>
  </si>
  <si>
    <t>RAMIREZ SANCHEZ EDGAR GUADALUPE</t>
  </si>
  <si>
    <t>URBINA RODRIGUEZ ANDREA DEL CARMEN</t>
  </si>
  <si>
    <t>AVILA MORALES DANIELLA</t>
  </si>
  <si>
    <t>RODRIGUEZ ROSAS JUANA GUADALUPE</t>
  </si>
  <si>
    <t>ALVAREZ MARTINEZ VIOLETA VALENTINA</t>
  </si>
  <si>
    <t>RAMIREZ CORONA MA. DE LOS ANGELES</t>
  </si>
  <si>
    <t>GARCIA MORENO HOSNI EDDEF</t>
  </si>
  <si>
    <t>TORRES GARCIA JORGE</t>
  </si>
  <si>
    <t>HERNANDEZ FLORES JOSE DE JESUS</t>
  </si>
  <si>
    <t>ROCHA JASSO MA ABELINA</t>
  </si>
  <si>
    <t>SEGURA AVILA PAULINA ELIZABETH</t>
  </si>
  <si>
    <t>AGUILAR IBARRA ALFREDO</t>
  </si>
  <si>
    <t>ARZOLA SANTOYO MARISOL DEL ROCIO</t>
  </si>
  <si>
    <t>GARCIA PEÑUELAS MELVIS MONSERRAT</t>
  </si>
  <si>
    <t>MARTINEZ PIÑA LUCAS ALBERTO</t>
  </si>
  <si>
    <t>NAVARRETE YEBRA MA. LETICIA</t>
  </si>
  <si>
    <t>PACHECO SANCHEZ OLIVIA</t>
  </si>
  <si>
    <t>MARTINEZ SANCHEZ DANIEL</t>
  </si>
  <si>
    <t>CAMACHO HERNANDEZ OFELIA</t>
  </si>
  <si>
    <t>GAMEZ CARRILLO JORGE HUMBERTO</t>
  </si>
  <si>
    <t>GUERRERO MENDEZ LUCIA</t>
  </si>
  <si>
    <t>LANDAVERDE SAUCEDO RAMON</t>
  </si>
  <si>
    <t>LARA RIVERA CLAUDIA PATRICIA</t>
  </si>
  <si>
    <t>MARTINEZ ZAMARRIPA JUAN CARLOS</t>
  </si>
  <si>
    <t>SALAZAR MORENO MAGALY GUADALUPE</t>
  </si>
  <si>
    <t>TORRES MENDEZ EDGAR RICARDO</t>
  </si>
  <si>
    <t>TORRES PEREZ WENDY ARACELI</t>
  </si>
  <si>
    <t>GONZALEZ TRUJILLO JOSE SANTOS</t>
  </si>
  <si>
    <t>MENDOZA GUERRERO IVAN</t>
  </si>
  <si>
    <t>RAMIREZ BUSTAMANTE CLAUDIA</t>
  </si>
  <si>
    <t>JUAREZ LOZANO LUCIA</t>
  </si>
  <si>
    <t>URQUIZA RANGEL BERENICE ESTEFANIA</t>
  </si>
  <si>
    <t>MURILLO AGUILERA IVAN</t>
  </si>
  <si>
    <t>CRUZ GAYTAN JUAN DANIEL</t>
  </si>
  <si>
    <t>TORRES CASTILLO IRAIS ALEJANDRA</t>
  </si>
  <si>
    <t>VAZQUEZ TORRES MARTIN EDUARDO</t>
  </si>
  <si>
    <t>ESTRADA VELAZQUEZ DANIA VALERIA</t>
  </si>
  <si>
    <t>MARQUEZ URIBE LUIS ANTONIO</t>
  </si>
  <si>
    <t>LOPEZ BAEZ JOSE CRUZ EMMANUEL</t>
  </si>
  <si>
    <t>GARCIA ZUÑIGA MIGUEL MANUEL</t>
  </si>
  <si>
    <t>ZARATE ALFARO EVERARDO MARTIN</t>
  </si>
  <si>
    <t>JACOME SALGADO SILVESTRE ALEJANDRO</t>
  </si>
  <si>
    <t>TORRES ALBA JULIO CESAR</t>
  </si>
  <si>
    <t>GONZALEZ ZAMARRIPA LILIANA</t>
  </si>
  <si>
    <t>LIRA TORRES LOURDES CATALINA</t>
  </si>
  <si>
    <t>MARQUEZ ORTIZ JUAN MANUEL</t>
  </si>
  <si>
    <t>ALVARADO RODRIGUEZ VICENTE</t>
  </si>
  <si>
    <t>COLMENERO GARCIA JOSE LUIS</t>
  </si>
  <si>
    <t>FUENTES SANCHEZ JUAN ANTONIO</t>
  </si>
  <si>
    <t>GONZALEZ GARCIA ESTEBAN</t>
  </si>
  <si>
    <t>MENDEZ CAMARGO ERIKA IVETTE</t>
  </si>
  <si>
    <t>NAVA PEREZ MARIA DOLORES</t>
  </si>
  <si>
    <t>FERNANDEZ GARCIA FRANCISCO EMMANUEL</t>
  </si>
  <si>
    <t>ALARCON SANCHEZ DIANA GUADALUPE</t>
  </si>
  <si>
    <t>JIMENEZ RODRIGUEZ ANA LUCERO</t>
  </si>
  <si>
    <t>MARTINEZ MURRIETA JOSE</t>
  </si>
  <si>
    <t>MENDEZ ROCHA ALEJANDRA</t>
  </si>
  <si>
    <t>MURRIETA MURRIETA CLAUDIA AIDETH</t>
  </si>
  <si>
    <t>INFANTE RODRIGUEZ ANA KAREN</t>
  </si>
  <si>
    <t>JASSO SANCHEZ JUAN GUILLERMO</t>
  </si>
  <si>
    <t>VELAZQUEZ RAMIREZ MARIA DE LOS</t>
  </si>
  <si>
    <t>VALADEZ BELTRAN CELIA CAROLINA</t>
  </si>
  <si>
    <t>ZUÑIGA SANDOVAL EFREN DANIEL</t>
  </si>
  <si>
    <t>MORALES JUAREZ MARIA ERENDIRA</t>
  </si>
  <si>
    <t>GARCIA GARCIA MANUEL ALEJANDRO</t>
  </si>
  <si>
    <t>GUERRA CUELLAR MARIA ROSALBA</t>
  </si>
  <si>
    <t>CALDERON CARMONA JOSUE FRANCISCO</t>
  </si>
  <si>
    <t>TIERRABLANCA VIGUERIAS NICOLAS</t>
  </si>
  <si>
    <t>DIAZ LEON XIMENA GUADALUPE</t>
  </si>
  <si>
    <t>RODRIGUEZ IBARRA JUAN CARLOS</t>
  </si>
  <si>
    <t>RUIZ MONTES NANCY FLOR</t>
  </si>
  <si>
    <t>CRUCES GALAVIZ CARLOS OMAR</t>
  </si>
  <si>
    <t>RODRIGUEZ LLAMAS ALEJANDRO</t>
  </si>
  <si>
    <t>PEREZ VERA ANTONIO</t>
  </si>
  <si>
    <t>VARGAS YEBRA MA DEL ROSARIO</t>
  </si>
  <si>
    <t>GARCIA ARIAS JOSE ANTONIO</t>
  </si>
  <si>
    <t>ALVAREZ HERNANDEZ ANDREA FERNANDA</t>
  </si>
  <si>
    <t>VAZQUEZ ROMERO EDGAR LEONARDO</t>
  </si>
  <si>
    <t>GARCIA ANGUIANO JUAN CARLOS</t>
  </si>
  <si>
    <t>HERNANDEZ LARA ANA YANCY</t>
  </si>
  <si>
    <t>RODRIGUEZ GONZALEZ CRISTINA</t>
  </si>
  <si>
    <t>GARCIA GARCIA JUAN EDUARDO</t>
  </si>
  <si>
    <t>RAMIREZ ANGELES JESUS ANTONIO</t>
  </si>
  <si>
    <t>LARA ACOSTA JOSE MAURICIO</t>
  </si>
  <si>
    <t>GUTIERREZ OLMOS ERIKA</t>
  </si>
  <si>
    <t>VELAZQUEZ MARTINEZ DANIEL GERMAN</t>
  </si>
  <si>
    <t>GONZALEZ PERALES LISSET ALEJANDRA</t>
  </si>
  <si>
    <t>ALVAREZ ESCOBAR FLOR GUADALUPE</t>
  </si>
  <si>
    <t>LOPEZ ALVAREZ NOEMI ISABEL</t>
  </si>
  <si>
    <t>SERAFIN MUÑOZ NOEMI KARLA</t>
  </si>
  <si>
    <t>MEZA OLMOS RICARDO</t>
  </si>
  <si>
    <t>MORENO SANTAMARIA ROBERTO FABIAN</t>
  </si>
  <si>
    <t>RAMIREZ MIRANDA BLANCA ISELA</t>
  </si>
  <si>
    <t>CONTRERAS MONTOYA LIVIER ALEJANDRA</t>
  </si>
  <si>
    <t>JUAREZ MEDRANO JONATHAN</t>
  </si>
  <si>
    <t>CARDIEL MORALES JORGE ULISES</t>
  </si>
  <si>
    <t>GODINEZ CELAYOS TANIA ELIZABETH</t>
  </si>
  <si>
    <t>GONZALEZ GONZALEZ ANA PAOLA</t>
  </si>
  <si>
    <t>VALDEZ DELGADO LUIS CARLOS</t>
  </si>
  <si>
    <t>SEGURA MEDINA TERESA</t>
  </si>
  <si>
    <t>ESPINDOLA TORRES LUIS BENITO</t>
  </si>
  <si>
    <t>OLIVA CORDERO FERNANDO ISRAEL</t>
  </si>
  <si>
    <t>BARRERA MARES OSCAR</t>
  </si>
  <si>
    <t>VEGA LEDESMA JORGE FRANCISCO</t>
  </si>
  <si>
    <t>GARCIA GUTIERREZ ALFREDO</t>
  </si>
  <si>
    <t>MACIAS FERNANDEZ ALEJANDRA PATRICIA</t>
  </si>
  <si>
    <t>LOPEZ VILLALPANDO JUAN FERNANDO</t>
  </si>
  <si>
    <t>GONZALEZ LOPEZ OSCAR GERARDO</t>
  </si>
  <si>
    <t>SANCHEZ RIOS ROSA ELIZABETH</t>
  </si>
  <si>
    <t>NAVARRO ORTIZ JUAN JOSE</t>
  </si>
  <si>
    <t>GONZALEZ LOPEZ JUAN DIEGO</t>
  </si>
  <si>
    <t>GUERRERO LONA GERARDO</t>
  </si>
  <si>
    <t>SANCHEZ QUINTERO RUTH ISABEL</t>
  </si>
  <si>
    <t>LESCAS COPADO SADRA ROSARIO</t>
  </si>
  <si>
    <t>DONATO RODRIGUEZ ANGELICA YAZMIN</t>
  </si>
  <si>
    <t>ACEVEDO AGUILAR JOSEFINA</t>
  </si>
  <si>
    <t>CONTRERAS MURO MARIA BLANCA</t>
  </si>
  <si>
    <t>FERNANDEZ ARROYO JOSE ALBERTO</t>
  </si>
  <si>
    <t>LEON SALINAS DANIEL</t>
  </si>
  <si>
    <t>LOPEZ ALVARADO ALINA BETZABETH</t>
  </si>
  <si>
    <t>MITRE BANDA REYNA MA. GUADALUPE</t>
  </si>
  <si>
    <t>PEREZ RAMIREZ JOSE FELIX</t>
  </si>
  <si>
    <t>RANGEL HERNANDEZ MA DE LOURDES</t>
  </si>
  <si>
    <t>RANGEL MARTINEZ JUAN NICOLAS</t>
  </si>
  <si>
    <t>CANTERO LOPEZ DAVID CRISTIAN</t>
  </si>
  <si>
    <t>AGUIRRE CRUCES CHRISTIAN ALEJANDRO</t>
  </si>
  <si>
    <t>SANCHEZ CORDERO GERALDINE</t>
  </si>
  <si>
    <t>VEGA GODINEZ AXEL ALEJANDRO</t>
  </si>
  <si>
    <t>ALCANTAR FERRO TOPILTZIN</t>
  </si>
  <si>
    <t>Fondos Revolventes</t>
  </si>
  <si>
    <t>HERNANDEZ GUTIERREZ BENITA</t>
  </si>
  <si>
    <t>OFICINA DE CONVENCIONES Y VISITANTE</t>
  </si>
  <si>
    <t>SECRETARIA DE DESARROLLO AGRARIO</t>
  </si>
  <si>
    <t>TRABAJOS Y SERVICIOS GENERALES</t>
  </si>
  <si>
    <t>COMUNIDAD CAÑADA DE BUSTOS</t>
  </si>
  <si>
    <t>COMUNIDAD LA SAUCEDA</t>
  </si>
  <si>
    <t>COMUNIDAD SAN JOSE DE LLANOS</t>
  </si>
  <si>
    <t>VAZQUEZ LOPEZ CESAR</t>
  </si>
  <si>
    <t>RUIZ ELBA ISELA</t>
  </si>
  <si>
    <t>PALAZUELOS GAXIOLA MARTHA</t>
  </si>
  <si>
    <t>A I CONCEPTS CONSTRUCTION</t>
  </si>
  <si>
    <t>MURRIETA RIOS HECTOR GUILLERMO</t>
  </si>
  <si>
    <t>COMISION MUNICIPAL DEL DEPORTE DE</t>
  </si>
  <si>
    <t>PROG 3X1 P/MIGRANTES</t>
  </si>
  <si>
    <t>GONZALEZ MONTIEL NANCY ADRIANA</t>
  </si>
  <si>
    <t>REYES VARGAS ANA ELIZABETH</t>
  </si>
  <si>
    <t>CERVANTES RAMIREZ ELENA</t>
  </si>
  <si>
    <t>BARAJAS MORENO MARIA GUADALUPE</t>
  </si>
  <si>
    <t>CRUCES IBARRA LUIS OCTAVIO</t>
  </si>
  <si>
    <t>OLMOS VELAZQUEZ JUAN MANUEL</t>
  </si>
  <si>
    <t>GAMEZ ALAMILLA PATRICIA</t>
  </si>
  <si>
    <t>ARIAS RUIZ GLORIA ALEJANDRA</t>
  </si>
  <si>
    <t>HERRERA TUDON ADRIANA</t>
  </si>
  <si>
    <t>RODRIGUEZ RAMONA</t>
  </si>
  <si>
    <t>CRUCES RODRIGUEZ ELVIRA</t>
  </si>
  <si>
    <t>VILLA HERNANDEZ PABLO</t>
  </si>
  <si>
    <t>DOMINGUEZ RANGEL MARTINA</t>
  </si>
  <si>
    <t>AVILA MURRIETA MA CATALINA</t>
  </si>
  <si>
    <t>ESTRADA HERNANDEZ LUIS MANUEL</t>
  </si>
  <si>
    <t>RANGEL MATA JORGE ALBERTO</t>
  </si>
  <si>
    <t>ROJAS BARCENAS FELIX GERARDO</t>
  </si>
  <si>
    <t>RAMIREZ CHAVEZ ADRIANA</t>
  </si>
  <si>
    <t>MENDOZA GAYTAN JUAN CARLOS</t>
  </si>
  <si>
    <t>LANDEROS RAMIREZ IRLANDA SARAHI</t>
  </si>
  <si>
    <t>GUTIERREZ FLORES EVANGELINA</t>
  </si>
  <si>
    <t>ROCHA ARGOTE FERNANDO</t>
  </si>
  <si>
    <t>MIRELES GONZALEZ ANTONIO LEOBARDO</t>
  </si>
  <si>
    <t>LUNA GUERRA LUIS ALBERTO</t>
  </si>
  <si>
    <t>DELGADO CASILLAS MONSERRAT</t>
  </si>
  <si>
    <t>PATLAN RANGEL MARIA RUSVELINA</t>
  </si>
  <si>
    <t>MENDOZA MORENO LUIS BENJAMIN</t>
  </si>
  <si>
    <t>RAMIREZ VELAZQUEZ ADRIANA GUADALUPE</t>
  </si>
  <si>
    <t>MARQUEZ HERRERA ANA BEATRIZ</t>
  </si>
  <si>
    <t>LOPEZ FERNANDO</t>
  </si>
  <si>
    <t>HERNANDEZ HERRERA ALICIA</t>
  </si>
  <si>
    <t>RODRIGUEZ ROCHA JUAN ARMANDO</t>
  </si>
  <si>
    <t>TAVERA CERVANTES ARTURO</t>
  </si>
  <si>
    <t>INTERESES GENERADOS POR COBRAR</t>
  </si>
  <si>
    <t>JUAREZ JUAREZ GUSTAVO EDUARDO</t>
  </si>
  <si>
    <t>INSTITUTO ESTATAL DE LA CULTURA</t>
  </si>
  <si>
    <t>INSTITUTO DE SEGURIDAD SOCIAL</t>
  </si>
  <si>
    <t>SECRETARIA DE FINANZAS INVERSION</t>
  </si>
  <si>
    <t>INSTITUTO MUNICIPAL DE PLANEACION</t>
  </si>
  <si>
    <t>CONSTRUCCIONES OCTRIZ SA DE CV</t>
  </si>
  <si>
    <t>HDI SEGUROS SA DE CV</t>
  </si>
  <si>
    <t>CFE SUMINISTRADOR DE SERVICIOS</t>
  </si>
  <si>
    <t>Saldo del periodo y de ejercicios anteriores</t>
  </si>
  <si>
    <t>ORGANIZACION EMPRESARIAL POSTES</t>
  </si>
  <si>
    <t>Saldo de ejercicios anteriores</t>
  </si>
  <si>
    <t>CONSTRUCCIONES RAMIREZ PALMA S A</t>
  </si>
  <si>
    <t>GARCIA TOVAR VICENTE APOLINAR</t>
  </si>
  <si>
    <t>DIMPROSA S A</t>
  </si>
  <si>
    <t>PLANIF CONST Y RESTAURADORES</t>
  </si>
  <si>
    <t>CONSULTORIA Y ASESORIA EN PROCESOS</t>
  </si>
  <si>
    <t>INMOBILIARIA Y CONSTRUCTORA</t>
  </si>
  <si>
    <t>IGNACIO SANDOVAL HURTADO</t>
  </si>
  <si>
    <t>JUAN JOSE CONCEPCION A</t>
  </si>
  <si>
    <t>MEGAVE 2000 S A</t>
  </si>
  <si>
    <t>DANIEL MARTINEZ MEDEL</t>
  </si>
  <si>
    <t>ESPECIALIDADES ELECTRICAS</t>
  </si>
  <si>
    <t>GRUPO FEYDO CONSTRUCCION</t>
  </si>
  <si>
    <t>RENE FERNANDEZ HERNANDEZ</t>
  </si>
  <si>
    <t>RUBEN ALEJANDRO MELENDEZ</t>
  </si>
  <si>
    <t>ICONCE CONSTRUCTORA S A</t>
  </si>
  <si>
    <t>NORIA ALTA CONSTRUCCIONES S A</t>
  </si>
  <si>
    <t>CONSTRUCTORA Y EDIFICADORA</t>
  </si>
  <si>
    <t>NAVARRETE MACIAS BENJAMIN</t>
  </si>
  <si>
    <t>ARKONSA PROYECTOS CONSTRUCCION</t>
  </si>
  <si>
    <t>RAMOS ARROYO LUIS HECTOR</t>
  </si>
  <si>
    <t>MOVIMIENTOS INDUSTRIALES DE LA</t>
  </si>
  <si>
    <t>URBANIZACIONES Y EDIFICACIONES</t>
  </si>
  <si>
    <t>PUGA SERAFIN ENRIQUE</t>
  </si>
  <si>
    <t>CONSTRUCTORA ERSO SA DE CV</t>
  </si>
  <si>
    <t>JVR CONSTRUCCIONES SA DE CV</t>
  </si>
  <si>
    <t>MARTINEZ ORDAZ MARCO ANTONIO</t>
  </si>
  <si>
    <t>INGENIERIA Y CONSTRUCCIONES SINAI</t>
  </si>
  <si>
    <t>CONSORCIO EN INSTALACIONES</t>
  </si>
  <si>
    <t>CONSTRUCTORA Y CONSULTORA VIAN</t>
  </si>
  <si>
    <t>INGENIO E INNOVACION DE LA</t>
  </si>
  <si>
    <t>ANGUIANO AGUILAR JUAN FERNANDO</t>
  </si>
  <si>
    <t>VIALIDADES Y CONSTRUCCIONES TREBOL</t>
  </si>
  <si>
    <t>RENOVABLES DE MEXICO SA DE CV</t>
  </si>
  <si>
    <t>HERNANDEZ HERRERA JOSE VICTOR</t>
  </si>
  <si>
    <t>ROJAS SALINAS ENRIQUE</t>
  </si>
  <si>
    <t>CONSTRUCTORA EDIVIAL SA DE CV</t>
  </si>
  <si>
    <t>DE LA ROSA FALCON GREGORIO GERARDO</t>
  </si>
  <si>
    <t>LOMONACO MORA VICTOR MANUEL</t>
  </si>
  <si>
    <t>Saldo de anticipo a contratistas pendientes de amortizar.</t>
  </si>
  <si>
    <t>MANZANO LUNA JULIO</t>
  </si>
  <si>
    <t>ZARATE MUÑOZ EDGAR IVAN</t>
  </si>
  <si>
    <t>GUERRA FLORES SARAI BETSABE</t>
  </si>
  <si>
    <t>Gastos por Comprobar</t>
  </si>
  <si>
    <t>(Almacenes) MATERIALES DE ADMINISTRACIÓN</t>
  </si>
  <si>
    <t>ALMACEN DE BIENES MUEBLES</t>
  </si>
  <si>
    <t>Depreción calculada conforme al Acuerdo por el que se Reforman las Reglas Específicas del Registro y Valoración del Patrimonio, emitido por el CONAC.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</si>
</sst>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3" fillId="0" borderId="0" xfId="8" applyNumberFormat="1" applyFont="1" applyAlignment="1">
      <alignment horizont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indent="1"/>
    </xf>
    <xf numFmtId="2" fontId="8" fillId="0" borderId="0" xfId="10" applyNumberFormat="1" applyFont="1"/>
    <xf numFmtId="4" fontId="8" fillId="0" borderId="0" xfId="10" applyNumberFormat="1" applyFont="1"/>
    <xf numFmtId="4" fontId="12" fillId="8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1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2 4" xfId="20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68" t="s">
        <v>672</v>
      </c>
      <c r="B1" s="168"/>
      <c r="C1" s="17"/>
      <c r="D1" s="14" t="s">
        <v>614</v>
      </c>
      <c r="E1" s="15">
        <v>2022</v>
      </c>
    </row>
    <row r="2" spans="1:5" ht="18.899999999999999" customHeight="1" x14ac:dyDescent="0.2">
      <c r="A2" s="169" t="s">
        <v>613</v>
      </c>
      <c r="B2" s="169"/>
      <c r="C2" s="36"/>
      <c r="D2" s="14" t="s">
        <v>615</v>
      </c>
      <c r="E2" s="17" t="s">
        <v>620</v>
      </c>
    </row>
    <row r="3" spans="1:5" ht="18.899999999999999" customHeight="1" x14ac:dyDescent="0.2">
      <c r="A3" s="170" t="s">
        <v>673</v>
      </c>
      <c r="B3" s="170"/>
      <c r="C3" s="17"/>
      <c r="D3" s="14" t="s">
        <v>616</v>
      </c>
      <c r="E3" s="15">
        <v>3</v>
      </c>
    </row>
    <row r="4" spans="1:5" s="92" customFormat="1" ht="18.899999999999999" customHeight="1" x14ac:dyDescent="0.2">
      <c r="A4" s="170" t="s">
        <v>635</v>
      </c>
      <c r="B4" s="170"/>
      <c r="C4" s="170"/>
      <c r="D4" s="170"/>
      <c r="E4" s="170"/>
    </row>
    <row r="5" spans="1:5" ht="15" customHeight="1" x14ac:dyDescent="0.2">
      <c r="A5" s="137" t="s">
        <v>41</v>
      </c>
      <c r="B5" s="136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3" t="s">
        <v>577</v>
      </c>
      <c r="B24" s="94" t="s">
        <v>306</v>
      </c>
    </row>
    <row r="25" spans="1:2" x14ac:dyDescent="0.2">
      <c r="A25" s="93" t="s">
        <v>578</v>
      </c>
      <c r="B25" s="94" t="s">
        <v>579</v>
      </c>
    </row>
    <row r="26" spans="1:2" s="92" customFormat="1" x14ac:dyDescent="0.2">
      <c r="A26" s="93" t="s">
        <v>580</v>
      </c>
      <c r="B26" s="94" t="s">
        <v>343</v>
      </c>
    </row>
    <row r="27" spans="1:2" x14ac:dyDescent="0.2">
      <c r="A27" s="93" t="s">
        <v>581</v>
      </c>
      <c r="B27" s="94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0.8" thickBot="1" x14ac:dyDescent="0.25">
      <c r="A41" s="11"/>
      <c r="B41" s="12"/>
    </row>
    <row r="44" spans="1:2" x14ac:dyDescent="0.2">
      <c r="B44" s="92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workbookViewId="0">
      <selection activeCell="E18" sqref="E18"/>
    </sheetView>
  </sheetViews>
  <sheetFormatPr baseColWidth="10" defaultColWidth="11.44140625" defaultRowHeight="10.199999999999999" x14ac:dyDescent="0.2"/>
  <cols>
    <col min="1" max="1" width="3.33203125" style="39" customWidth="1"/>
    <col min="2" max="2" width="63.109375" style="39" customWidth="1"/>
    <col min="3" max="3" width="17.6640625" style="39" customWidth="1"/>
    <col min="4" max="16384" width="11.44140625" style="39"/>
  </cols>
  <sheetData>
    <row r="1" spans="1:3" s="37" customFormat="1" ht="18" customHeight="1" x14ac:dyDescent="0.3">
      <c r="A1" s="174" t="s">
        <v>672</v>
      </c>
      <c r="B1" s="175"/>
      <c r="C1" s="176"/>
    </row>
    <row r="2" spans="1:3" s="37" customFormat="1" ht="18" customHeight="1" x14ac:dyDescent="0.3">
      <c r="A2" s="177" t="s">
        <v>625</v>
      </c>
      <c r="B2" s="178"/>
      <c r="C2" s="179"/>
    </row>
    <row r="3" spans="1:3" s="37" customFormat="1" ht="18" customHeight="1" x14ac:dyDescent="0.3">
      <c r="A3" s="177" t="s">
        <v>673</v>
      </c>
      <c r="B3" s="180"/>
      <c r="C3" s="179"/>
    </row>
    <row r="4" spans="1:3" s="40" customFormat="1" ht="18" customHeight="1" x14ac:dyDescent="0.2">
      <c r="A4" s="181" t="s">
        <v>626</v>
      </c>
      <c r="B4" s="182"/>
      <c r="C4" s="183"/>
    </row>
    <row r="5" spans="1:3" s="38" customFormat="1" x14ac:dyDescent="0.2">
      <c r="A5" s="58" t="s">
        <v>525</v>
      </c>
      <c r="B5" s="58"/>
      <c r="C5" s="158">
        <v>705605309.48000002</v>
      </c>
    </row>
    <row r="6" spans="1:3" x14ac:dyDescent="0.2">
      <c r="A6" s="59"/>
      <c r="B6" s="60"/>
      <c r="C6" s="78"/>
    </row>
    <row r="7" spans="1:3" x14ac:dyDescent="0.2">
      <c r="A7" s="67" t="s">
        <v>526</v>
      </c>
      <c r="B7" s="67"/>
      <c r="C7" s="159">
        <f>SUM(C8:C13)</f>
        <v>0</v>
      </c>
    </row>
    <row r="8" spans="1:3" x14ac:dyDescent="0.2">
      <c r="A8" s="75" t="s">
        <v>527</v>
      </c>
      <c r="B8" s="74" t="s">
        <v>344</v>
      </c>
      <c r="C8" s="160">
        <v>0</v>
      </c>
    </row>
    <row r="9" spans="1:3" x14ac:dyDescent="0.2">
      <c r="A9" s="61" t="s">
        <v>528</v>
      </c>
      <c r="B9" s="62" t="s">
        <v>537</v>
      </c>
      <c r="C9" s="160">
        <v>0</v>
      </c>
    </row>
    <row r="10" spans="1:3" x14ac:dyDescent="0.2">
      <c r="A10" s="61" t="s">
        <v>529</v>
      </c>
      <c r="B10" s="62" t="s">
        <v>352</v>
      </c>
      <c r="C10" s="160">
        <v>0</v>
      </c>
    </row>
    <row r="11" spans="1:3" x14ac:dyDescent="0.2">
      <c r="A11" s="61" t="s">
        <v>530</v>
      </c>
      <c r="B11" s="62" t="s">
        <v>353</v>
      </c>
      <c r="C11" s="160">
        <v>0</v>
      </c>
    </row>
    <row r="12" spans="1:3" x14ac:dyDescent="0.2">
      <c r="A12" s="61" t="s">
        <v>531</v>
      </c>
      <c r="B12" s="62" t="s">
        <v>354</v>
      </c>
      <c r="C12" s="160">
        <v>0</v>
      </c>
    </row>
    <row r="13" spans="1:3" x14ac:dyDescent="0.2">
      <c r="A13" s="63" t="s">
        <v>532</v>
      </c>
      <c r="B13" s="64" t="s">
        <v>533</v>
      </c>
      <c r="C13" s="160">
        <v>0</v>
      </c>
    </row>
    <row r="14" spans="1:3" x14ac:dyDescent="0.2">
      <c r="A14" s="73"/>
      <c r="B14" s="65"/>
      <c r="C14" s="66"/>
    </row>
    <row r="15" spans="1:3" x14ac:dyDescent="0.2">
      <c r="A15" s="67" t="s">
        <v>83</v>
      </c>
      <c r="B15" s="60"/>
      <c r="C15" s="159">
        <f>SUM(C16:C18)</f>
        <v>26694763.920000002</v>
      </c>
    </row>
    <row r="16" spans="1:3" x14ac:dyDescent="0.2">
      <c r="A16" s="68">
        <v>3.1</v>
      </c>
      <c r="B16" s="62" t="s">
        <v>536</v>
      </c>
      <c r="C16" s="160">
        <v>0</v>
      </c>
    </row>
    <row r="17" spans="1:5" x14ac:dyDescent="0.2">
      <c r="A17" s="69">
        <v>3.2</v>
      </c>
      <c r="B17" s="62" t="s">
        <v>534</v>
      </c>
      <c r="C17" s="160">
        <v>26694763.920000002</v>
      </c>
    </row>
    <row r="18" spans="1:5" x14ac:dyDescent="0.2">
      <c r="A18" s="69">
        <v>3.3</v>
      </c>
      <c r="B18" s="64" t="s">
        <v>535</v>
      </c>
      <c r="C18" s="161">
        <v>0</v>
      </c>
    </row>
    <row r="19" spans="1:5" x14ac:dyDescent="0.2">
      <c r="A19" s="59"/>
      <c r="B19" s="70"/>
      <c r="C19" s="71"/>
    </row>
    <row r="20" spans="1:5" x14ac:dyDescent="0.2">
      <c r="A20" s="72" t="s">
        <v>82</v>
      </c>
      <c r="B20" s="72"/>
      <c r="C20" s="158">
        <f>C5+C7-C15</f>
        <v>678910545.56000006</v>
      </c>
      <c r="D20" s="162"/>
      <c r="E20" s="163"/>
    </row>
    <row r="22" spans="1:5" x14ac:dyDescent="0.2">
      <c r="B22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workbookViewId="0">
      <selection activeCell="D37" sqref="D37"/>
    </sheetView>
  </sheetViews>
  <sheetFormatPr baseColWidth="10" defaultColWidth="11.44140625" defaultRowHeight="10.199999999999999" x14ac:dyDescent="0.2"/>
  <cols>
    <col min="1" max="1" width="3.6640625" style="39" customWidth="1"/>
    <col min="2" max="2" width="62.109375" style="39" customWidth="1"/>
    <col min="3" max="3" width="17.6640625" style="39" customWidth="1"/>
    <col min="4" max="16384" width="11.44140625" style="39"/>
  </cols>
  <sheetData>
    <row r="1" spans="1:3" s="41" customFormat="1" ht="18.899999999999999" customHeight="1" x14ac:dyDescent="0.3">
      <c r="A1" s="184" t="s">
        <v>672</v>
      </c>
      <c r="B1" s="185"/>
      <c r="C1" s="186"/>
    </row>
    <row r="2" spans="1:3" s="41" customFormat="1" ht="18.899999999999999" customHeight="1" x14ac:dyDescent="0.3">
      <c r="A2" s="187" t="s">
        <v>627</v>
      </c>
      <c r="B2" s="188"/>
      <c r="C2" s="189"/>
    </row>
    <row r="3" spans="1:3" s="41" customFormat="1" ht="18.899999999999999" customHeight="1" x14ac:dyDescent="0.3">
      <c r="A3" s="187" t="s">
        <v>673</v>
      </c>
      <c r="B3" s="190"/>
      <c r="C3" s="189"/>
    </row>
    <row r="4" spans="1:3" s="42" customFormat="1" x14ac:dyDescent="0.2">
      <c r="A4" s="181" t="s">
        <v>626</v>
      </c>
      <c r="B4" s="182"/>
      <c r="C4" s="183"/>
    </row>
    <row r="5" spans="1:3" x14ac:dyDescent="0.2">
      <c r="A5" s="83" t="s">
        <v>538</v>
      </c>
      <c r="B5" s="58"/>
      <c r="C5" s="164">
        <v>441466317.69999999</v>
      </c>
    </row>
    <row r="6" spans="1:3" x14ac:dyDescent="0.2">
      <c r="A6" s="77"/>
      <c r="B6" s="60"/>
      <c r="C6" s="78"/>
    </row>
    <row r="7" spans="1:3" x14ac:dyDescent="0.2">
      <c r="A7" s="67" t="s">
        <v>539</v>
      </c>
      <c r="B7" s="79"/>
      <c r="C7" s="159">
        <f>SUM(C8:C28)</f>
        <v>23448945.200000003</v>
      </c>
    </row>
    <row r="8" spans="1:3" x14ac:dyDescent="0.2">
      <c r="A8" s="127">
        <v>2.1</v>
      </c>
      <c r="B8" s="84" t="s">
        <v>372</v>
      </c>
      <c r="C8" s="165">
        <v>0</v>
      </c>
    </row>
    <row r="9" spans="1:3" x14ac:dyDescent="0.2">
      <c r="A9" s="127">
        <v>2.2000000000000002</v>
      </c>
      <c r="B9" s="84" t="s">
        <v>369</v>
      </c>
      <c r="C9" s="165">
        <v>0</v>
      </c>
    </row>
    <row r="10" spans="1:3" x14ac:dyDescent="0.2">
      <c r="A10" s="89">
        <v>2.2999999999999998</v>
      </c>
      <c r="B10" s="76" t="s">
        <v>239</v>
      </c>
      <c r="C10" s="165">
        <v>87625.600000000006</v>
      </c>
    </row>
    <row r="11" spans="1:3" x14ac:dyDescent="0.2">
      <c r="A11" s="89">
        <v>2.4</v>
      </c>
      <c r="B11" s="76" t="s">
        <v>240</v>
      </c>
      <c r="C11" s="165">
        <v>0</v>
      </c>
    </row>
    <row r="12" spans="1:3" x14ac:dyDescent="0.2">
      <c r="A12" s="89">
        <v>2.5</v>
      </c>
      <c r="B12" s="76" t="s">
        <v>241</v>
      </c>
      <c r="C12" s="165">
        <v>0</v>
      </c>
    </row>
    <row r="13" spans="1:3" x14ac:dyDescent="0.2">
      <c r="A13" s="89">
        <v>2.6</v>
      </c>
      <c r="B13" s="76" t="s">
        <v>242</v>
      </c>
      <c r="C13" s="165">
        <v>0</v>
      </c>
    </row>
    <row r="14" spans="1:3" x14ac:dyDescent="0.2">
      <c r="A14" s="89">
        <v>2.7</v>
      </c>
      <c r="B14" s="76" t="s">
        <v>243</v>
      </c>
      <c r="C14" s="165">
        <v>0</v>
      </c>
    </row>
    <row r="15" spans="1:3" x14ac:dyDescent="0.2">
      <c r="A15" s="89">
        <v>2.8</v>
      </c>
      <c r="B15" s="76" t="s">
        <v>244</v>
      </c>
      <c r="C15" s="165">
        <v>0</v>
      </c>
    </row>
    <row r="16" spans="1:3" x14ac:dyDescent="0.2">
      <c r="A16" s="89">
        <v>2.9</v>
      </c>
      <c r="B16" s="76" t="s">
        <v>246</v>
      </c>
      <c r="C16" s="165">
        <v>0</v>
      </c>
    </row>
    <row r="17" spans="1:6" x14ac:dyDescent="0.2">
      <c r="A17" s="89" t="s">
        <v>540</v>
      </c>
      <c r="B17" s="76" t="s">
        <v>541</v>
      </c>
      <c r="C17" s="165">
        <v>314088</v>
      </c>
    </row>
    <row r="18" spans="1:6" x14ac:dyDescent="0.2">
      <c r="A18" s="89" t="s">
        <v>570</v>
      </c>
      <c r="B18" s="76" t="s">
        <v>248</v>
      </c>
      <c r="C18" s="165">
        <v>0</v>
      </c>
    </row>
    <row r="19" spans="1:6" x14ac:dyDescent="0.2">
      <c r="A19" s="89" t="s">
        <v>571</v>
      </c>
      <c r="B19" s="76" t="s">
        <v>542</v>
      </c>
      <c r="C19" s="165">
        <v>17906530.25</v>
      </c>
      <c r="F19" s="163"/>
    </row>
    <row r="20" spans="1:6" x14ac:dyDescent="0.2">
      <c r="A20" s="89" t="s">
        <v>572</v>
      </c>
      <c r="B20" s="76" t="s">
        <v>543</v>
      </c>
      <c r="C20" s="165">
        <v>3584448.35</v>
      </c>
    </row>
    <row r="21" spans="1:6" x14ac:dyDescent="0.2">
      <c r="A21" s="89" t="s">
        <v>573</v>
      </c>
      <c r="B21" s="76" t="s">
        <v>544</v>
      </c>
      <c r="C21" s="165">
        <v>0</v>
      </c>
      <c r="F21" s="163"/>
    </row>
    <row r="22" spans="1:6" x14ac:dyDescent="0.2">
      <c r="A22" s="89" t="s">
        <v>545</v>
      </c>
      <c r="B22" s="76" t="s">
        <v>546</v>
      </c>
      <c r="C22" s="165">
        <v>0</v>
      </c>
      <c r="F22" s="163"/>
    </row>
    <row r="23" spans="1:6" x14ac:dyDescent="0.2">
      <c r="A23" s="89" t="s">
        <v>547</v>
      </c>
      <c r="B23" s="76" t="s">
        <v>548</v>
      </c>
      <c r="C23" s="165">
        <v>0</v>
      </c>
      <c r="F23" s="163"/>
    </row>
    <row r="24" spans="1:6" x14ac:dyDescent="0.2">
      <c r="A24" s="89" t="s">
        <v>549</v>
      </c>
      <c r="B24" s="76" t="s">
        <v>550</v>
      </c>
      <c r="C24" s="165">
        <v>0</v>
      </c>
    </row>
    <row r="25" spans="1:6" x14ac:dyDescent="0.2">
      <c r="A25" s="89" t="s">
        <v>551</v>
      </c>
      <c r="B25" s="76" t="s">
        <v>552</v>
      </c>
      <c r="C25" s="165">
        <v>0</v>
      </c>
    </row>
    <row r="26" spans="1:6" x14ac:dyDescent="0.2">
      <c r="A26" s="89" t="s">
        <v>553</v>
      </c>
      <c r="B26" s="76" t="s">
        <v>554</v>
      </c>
      <c r="C26" s="165">
        <v>1556253</v>
      </c>
    </row>
    <row r="27" spans="1:6" x14ac:dyDescent="0.2">
      <c r="A27" s="89" t="s">
        <v>555</v>
      </c>
      <c r="B27" s="76" t="s">
        <v>556</v>
      </c>
      <c r="C27" s="165">
        <v>0</v>
      </c>
    </row>
    <row r="28" spans="1:6" x14ac:dyDescent="0.2">
      <c r="A28" s="89" t="s">
        <v>557</v>
      </c>
      <c r="B28" s="84" t="s">
        <v>558</v>
      </c>
      <c r="C28" s="165">
        <v>0</v>
      </c>
    </row>
    <row r="29" spans="1:6" x14ac:dyDescent="0.2">
      <c r="A29" s="90"/>
      <c r="B29" s="85"/>
      <c r="C29" s="86"/>
    </row>
    <row r="30" spans="1:6" x14ac:dyDescent="0.2">
      <c r="A30" s="87" t="s">
        <v>559</v>
      </c>
      <c r="B30" s="88"/>
      <c r="C30" s="166">
        <f>SUM(C31:C37)</f>
        <v>0</v>
      </c>
    </row>
    <row r="31" spans="1:6" x14ac:dyDescent="0.2">
      <c r="A31" s="89" t="s">
        <v>560</v>
      </c>
      <c r="B31" s="76" t="s">
        <v>441</v>
      </c>
      <c r="C31" s="165">
        <v>0</v>
      </c>
    </row>
    <row r="32" spans="1:6" x14ac:dyDescent="0.2">
      <c r="A32" s="89" t="s">
        <v>561</v>
      </c>
      <c r="B32" s="76" t="s">
        <v>80</v>
      </c>
      <c r="C32" s="165">
        <v>0</v>
      </c>
    </row>
    <row r="33" spans="1:5" x14ac:dyDescent="0.2">
      <c r="A33" s="89" t="s">
        <v>562</v>
      </c>
      <c r="B33" s="76" t="s">
        <v>451</v>
      </c>
      <c r="C33" s="165">
        <v>0</v>
      </c>
    </row>
    <row r="34" spans="1:5" x14ac:dyDescent="0.2">
      <c r="A34" s="89" t="s">
        <v>563</v>
      </c>
      <c r="B34" s="76" t="s">
        <v>564</v>
      </c>
      <c r="C34" s="165">
        <v>0</v>
      </c>
    </row>
    <row r="35" spans="1:5" x14ac:dyDescent="0.2">
      <c r="A35" s="89" t="s">
        <v>565</v>
      </c>
      <c r="B35" s="76" t="s">
        <v>566</v>
      </c>
      <c r="C35" s="165">
        <v>0</v>
      </c>
    </row>
    <row r="36" spans="1:5" x14ac:dyDescent="0.2">
      <c r="A36" s="89" t="s">
        <v>567</v>
      </c>
      <c r="B36" s="76" t="s">
        <v>459</v>
      </c>
      <c r="C36" s="165">
        <v>0</v>
      </c>
    </row>
    <row r="37" spans="1:5" x14ac:dyDescent="0.2">
      <c r="A37" s="89" t="s">
        <v>568</v>
      </c>
      <c r="B37" s="84" t="s">
        <v>569</v>
      </c>
      <c r="C37" s="167">
        <v>0</v>
      </c>
    </row>
    <row r="38" spans="1:5" x14ac:dyDescent="0.2">
      <c r="A38" s="77"/>
      <c r="B38" s="80"/>
      <c r="C38" s="81"/>
    </row>
    <row r="39" spans="1:5" x14ac:dyDescent="0.2">
      <c r="A39" s="82" t="s">
        <v>84</v>
      </c>
      <c r="B39" s="58"/>
      <c r="C39" s="158">
        <f>C5-C7+C30</f>
        <v>418017372.5</v>
      </c>
      <c r="E39" s="163"/>
    </row>
    <row r="41" spans="1:5" x14ac:dyDescent="0.2">
      <c r="B41" s="39" t="s">
        <v>637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H44" sqref="H44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7.44140625" style="29" bestFit="1" customWidth="1"/>
    <col min="4" max="5" width="23.6640625" style="29" bestFit="1" customWidth="1"/>
    <col min="6" max="6" width="19.33203125" style="29" customWidth="1"/>
    <col min="7" max="7" width="20.5546875" style="29" customWidth="1"/>
    <col min="8" max="10" width="20.33203125" style="29" customWidth="1"/>
    <col min="11" max="16384" width="9.109375" style="29"/>
  </cols>
  <sheetData>
    <row r="1" spans="1:10" ht="18.899999999999999" customHeight="1" x14ac:dyDescent="0.2">
      <c r="A1" s="173" t="s">
        <v>672</v>
      </c>
      <c r="B1" s="191"/>
      <c r="C1" s="191"/>
      <c r="D1" s="191"/>
      <c r="E1" s="191"/>
      <c r="F1" s="191"/>
      <c r="G1" s="27" t="s">
        <v>617</v>
      </c>
      <c r="H1" s="28">
        <v>2022</v>
      </c>
    </row>
    <row r="2" spans="1:10" ht="18.899999999999999" customHeight="1" x14ac:dyDescent="0.2">
      <c r="A2" s="173" t="s">
        <v>628</v>
      </c>
      <c r="B2" s="191"/>
      <c r="C2" s="191"/>
      <c r="D2" s="191"/>
      <c r="E2" s="191"/>
      <c r="F2" s="191"/>
      <c r="G2" s="27" t="s">
        <v>618</v>
      </c>
      <c r="H2" s="28" t="s">
        <v>620</v>
      </c>
    </row>
    <row r="3" spans="1:10" ht="18.899999999999999" customHeight="1" x14ac:dyDescent="0.2">
      <c r="A3" s="192" t="s">
        <v>673</v>
      </c>
      <c r="B3" s="193"/>
      <c r="C3" s="193"/>
      <c r="D3" s="193"/>
      <c r="E3" s="193"/>
      <c r="F3" s="193"/>
      <c r="G3" s="27" t="s">
        <v>619</v>
      </c>
      <c r="H3" s="28">
        <v>3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36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131">
        <v>710927662.84000003</v>
      </c>
      <c r="E40" s="131">
        <v>0</v>
      </c>
      <c r="F40" s="131">
        <v>710927662.84000003</v>
      </c>
    </row>
    <row r="41" spans="1:6" x14ac:dyDescent="0.2">
      <c r="A41" s="29">
        <v>8120</v>
      </c>
      <c r="B41" s="29" t="s">
        <v>95</v>
      </c>
      <c r="C41" s="34">
        <v>0</v>
      </c>
      <c r="D41" s="131">
        <v>795270667.49000001</v>
      </c>
      <c r="E41" s="131">
        <v>-972776255.96000004</v>
      </c>
      <c r="F41" s="131">
        <v>-177505588.47000003</v>
      </c>
    </row>
    <row r="42" spans="1:6" x14ac:dyDescent="0.2">
      <c r="A42" s="29">
        <v>8130</v>
      </c>
      <c r="B42" s="29" t="s">
        <v>94</v>
      </c>
      <c r="C42" s="34">
        <v>0</v>
      </c>
      <c r="D42" s="131">
        <v>261848593.12</v>
      </c>
      <c r="E42" s="131">
        <v>-89665358.010000005</v>
      </c>
      <c r="F42" s="131">
        <v>172183235.11000001</v>
      </c>
    </row>
    <row r="43" spans="1:6" x14ac:dyDescent="0.2">
      <c r="A43" s="29">
        <v>8140</v>
      </c>
      <c r="B43" s="29" t="s">
        <v>93</v>
      </c>
      <c r="C43" s="34">
        <v>0</v>
      </c>
      <c r="D43" s="131">
        <v>705605309.48000002</v>
      </c>
      <c r="E43" s="131">
        <v>-705605309.48000002</v>
      </c>
      <c r="F43" s="131"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131">
        <v>0</v>
      </c>
      <c r="E44" s="131">
        <v>-705605309.48000002</v>
      </c>
      <c r="F44" s="131">
        <v>-705605309.48000002</v>
      </c>
    </row>
    <row r="45" spans="1:6" x14ac:dyDescent="0.2">
      <c r="A45" s="29">
        <v>8210</v>
      </c>
      <c r="B45" s="29" t="s">
        <v>91</v>
      </c>
      <c r="C45" s="34">
        <v>0</v>
      </c>
      <c r="D45" s="131">
        <v>0</v>
      </c>
      <c r="E45" s="131">
        <v>-710927662.84000003</v>
      </c>
      <c r="F45" s="131">
        <v>-710927662.84000003</v>
      </c>
    </row>
    <row r="46" spans="1:6" x14ac:dyDescent="0.2">
      <c r="A46" s="29">
        <v>8220</v>
      </c>
      <c r="B46" s="29" t="s">
        <v>90</v>
      </c>
      <c r="C46" s="34">
        <v>0</v>
      </c>
      <c r="D46" s="131">
        <v>1515726164.4000001</v>
      </c>
      <c r="E46" s="131">
        <v>-1167472595.8800001</v>
      </c>
      <c r="F46" s="131">
        <v>348253568.51999998</v>
      </c>
    </row>
    <row r="47" spans="1:6" x14ac:dyDescent="0.2">
      <c r="A47" s="29">
        <v>8230</v>
      </c>
      <c r="B47" s="29" t="s">
        <v>89</v>
      </c>
      <c r="C47" s="34">
        <v>0</v>
      </c>
      <c r="D47" s="131">
        <v>238262160.75999999</v>
      </c>
      <c r="E47" s="131">
        <v>-410445395.87</v>
      </c>
      <c r="F47" s="131">
        <v>-172183235.11000001</v>
      </c>
    </row>
    <row r="48" spans="1:6" x14ac:dyDescent="0.2">
      <c r="A48" s="29">
        <v>8240</v>
      </c>
      <c r="B48" s="29" t="s">
        <v>88</v>
      </c>
      <c r="C48" s="34">
        <v>0</v>
      </c>
      <c r="D48" s="131">
        <v>1261660506.9100001</v>
      </c>
      <c r="E48" s="131">
        <v>-1168269495.1800001</v>
      </c>
      <c r="F48" s="131">
        <v>93391011.730000019</v>
      </c>
    </row>
    <row r="49" spans="1:6" x14ac:dyDescent="0.2">
      <c r="A49" s="29">
        <v>8250</v>
      </c>
      <c r="B49" s="29" t="s">
        <v>87</v>
      </c>
      <c r="C49" s="34">
        <v>0</v>
      </c>
      <c r="D49" s="131">
        <v>1106026840.01</v>
      </c>
      <c r="E49" s="131">
        <v>-1105248335.01</v>
      </c>
      <c r="F49" s="131">
        <v>778505</v>
      </c>
    </row>
    <row r="50" spans="1:6" x14ac:dyDescent="0.2">
      <c r="A50" s="29">
        <v>8260</v>
      </c>
      <c r="B50" s="29" t="s">
        <v>86</v>
      </c>
      <c r="C50" s="34">
        <v>0</v>
      </c>
      <c r="D50" s="131">
        <v>1104908713.74</v>
      </c>
      <c r="E50" s="131">
        <v>-1104908713.74</v>
      </c>
      <c r="F50" s="131"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131">
        <v>772798263.22000003</v>
      </c>
      <c r="E51" s="131">
        <v>-332110450.51999998</v>
      </c>
      <c r="F51" s="131">
        <v>440687812.70000005</v>
      </c>
    </row>
    <row r="53" spans="1:6" x14ac:dyDescent="0.2">
      <c r="B53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14" t="s">
        <v>50</v>
      </c>
      <c r="C1" s="115"/>
      <c r="D1" s="115"/>
      <c r="E1" s="116"/>
    </row>
    <row r="2" spans="1:8" ht="15" customHeight="1" x14ac:dyDescent="0.2">
      <c r="A2" s="2" t="s">
        <v>31</v>
      </c>
    </row>
    <row r="3" spans="1:8" x14ac:dyDescent="0.2">
      <c r="A3" s="1"/>
    </row>
    <row r="4" spans="1:8" s="118" customFormat="1" x14ac:dyDescent="0.2">
      <c r="A4" s="117" t="s">
        <v>33</v>
      </c>
    </row>
    <row r="5" spans="1:8" s="118" customFormat="1" ht="39.9" customHeight="1" x14ac:dyDescent="0.2">
      <c r="A5" s="194" t="s">
        <v>34</v>
      </c>
      <c r="B5" s="194"/>
      <c r="C5" s="194"/>
      <c r="D5" s="194"/>
      <c r="E5" s="194"/>
      <c r="H5" s="119"/>
    </row>
    <row r="6" spans="1:8" s="118" customFormat="1" x14ac:dyDescent="0.2">
      <c r="A6" s="120"/>
      <c r="B6" s="120"/>
      <c r="C6" s="120"/>
      <c r="D6" s="120"/>
      <c r="H6" s="119"/>
    </row>
    <row r="7" spans="1:8" s="118" customFormat="1" ht="13.2" x14ac:dyDescent="0.25">
      <c r="A7" s="119" t="s">
        <v>35</v>
      </c>
      <c r="B7" s="119"/>
      <c r="C7" s="119"/>
      <c r="D7" s="119"/>
    </row>
    <row r="8" spans="1:8" s="118" customFormat="1" x14ac:dyDescent="0.2">
      <c r="A8" s="119"/>
      <c r="B8" s="119"/>
      <c r="C8" s="119"/>
      <c r="D8" s="119"/>
    </row>
    <row r="9" spans="1:8" s="118" customFormat="1" x14ac:dyDescent="0.2">
      <c r="A9" s="133" t="s">
        <v>125</v>
      </c>
      <c r="B9" s="119"/>
      <c r="C9" s="119"/>
      <c r="D9" s="119"/>
    </row>
    <row r="10" spans="1:8" s="118" customFormat="1" ht="26.1" customHeight="1" x14ac:dyDescent="0.2">
      <c r="A10" s="121" t="s">
        <v>600</v>
      </c>
      <c r="B10" s="195" t="s">
        <v>36</v>
      </c>
      <c r="C10" s="195"/>
      <c r="D10" s="195"/>
      <c r="E10" s="195"/>
    </row>
    <row r="11" spans="1:8" s="118" customFormat="1" ht="12.9" customHeight="1" x14ac:dyDescent="0.2">
      <c r="A11" s="122" t="s">
        <v>601</v>
      </c>
      <c r="B11" s="123" t="s">
        <v>37</v>
      </c>
      <c r="C11" s="123"/>
      <c r="D11" s="123"/>
      <c r="E11" s="123"/>
    </row>
    <row r="12" spans="1:8" s="118" customFormat="1" ht="26.1" customHeight="1" x14ac:dyDescent="0.2">
      <c r="A12" s="122" t="s">
        <v>602</v>
      </c>
      <c r="B12" s="195" t="s">
        <v>38</v>
      </c>
      <c r="C12" s="195"/>
      <c r="D12" s="195"/>
      <c r="E12" s="195"/>
    </row>
    <row r="13" spans="1:8" s="118" customFormat="1" ht="26.1" customHeight="1" x14ac:dyDescent="0.2">
      <c r="A13" s="122" t="s">
        <v>603</v>
      </c>
      <c r="B13" s="195" t="s">
        <v>39</v>
      </c>
      <c r="C13" s="195"/>
      <c r="D13" s="195"/>
      <c r="E13" s="195"/>
    </row>
    <row r="14" spans="1:8" s="118" customFormat="1" ht="11.25" customHeight="1" x14ac:dyDescent="0.2">
      <c r="A14" s="124"/>
      <c r="B14" s="125"/>
      <c r="C14" s="125"/>
      <c r="D14" s="125"/>
      <c r="E14" s="125"/>
    </row>
    <row r="15" spans="1:8" s="118" customFormat="1" ht="39" customHeight="1" x14ac:dyDescent="0.2">
      <c r="A15" s="121" t="s">
        <v>604</v>
      </c>
      <c r="B15" s="123" t="s">
        <v>40</v>
      </c>
    </row>
    <row r="16" spans="1:8" s="118" customFormat="1" ht="12.9" customHeight="1" x14ac:dyDescent="0.2">
      <c r="A16" s="122" t="s">
        <v>605</v>
      </c>
    </row>
    <row r="17" spans="1:4" s="118" customFormat="1" ht="12.9" customHeight="1" x14ac:dyDescent="0.2">
      <c r="A17" s="123"/>
    </row>
    <row r="18" spans="1:4" s="118" customFormat="1" ht="12.9" customHeight="1" x14ac:dyDescent="0.2">
      <c r="A18" s="133" t="s">
        <v>97</v>
      </c>
    </row>
    <row r="19" spans="1:4" s="118" customFormat="1" ht="12.9" customHeight="1" x14ac:dyDescent="0.2">
      <c r="A19" s="126" t="s">
        <v>606</v>
      </c>
    </row>
    <row r="20" spans="1:4" s="118" customFormat="1" ht="12.9" customHeight="1" x14ac:dyDescent="0.2">
      <c r="A20" s="126" t="s">
        <v>607</v>
      </c>
    </row>
    <row r="21" spans="1:4" s="118" customFormat="1" x14ac:dyDescent="0.2">
      <c r="A21" s="119"/>
    </row>
    <row r="22" spans="1:4" s="118" customFormat="1" x14ac:dyDescent="0.2">
      <c r="A22" s="119" t="s">
        <v>520</v>
      </c>
      <c r="B22" s="119"/>
      <c r="C22" s="119"/>
      <c r="D22" s="119"/>
    </row>
    <row r="23" spans="1:4" s="118" customFormat="1" x14ac:dyDescent="0.2">
      <c r="A23" s="119" t="s">
        <v>521</v>
      </c>
      <c r="B23" s="119"/>
      <c r="C23" s="119"/>
      <c r="D23" s="119"/>
    </row>
    <row r="24" spans="1:4" s="118" customFormat="1" x14ac:dyDescent="0.2">
      <c r="A24" s="119" t="s">
        <v>522</v>
      </c>
      <c r="B24" s="119"/>
      <c r="C24" s="119"/>
      <c r="D24" s="119"/>
    </row>
    <row r="25" spans="1:4" s="118" customFormat="1" x14ac:dyDescent="0.2">
      <c r="A25" s="119" t="s">
        <v>523</v>
      </c>
      <c r="B25" s="119"/>
      <c r="C25" s="119"/>
      <c r="D25" s="119"/>
    </row>
    <row r="26" spans="1:4" s="118" customFormat="1" x14ac:dyDescent="0.2">
      <c r="A26" s="119" t="s">
        <v>524</v>
      </c>
      <c r="B26" s="119"/>
      <c r="C26" s="119"/>
      <c r="D26" s="119"/>
    </row>
    <row r="27" spans="1:4" s="118" customFormat="1" x14ac:dyDescent="0.2">
      <c r="A27" s="119"/>
      <c r="B27" s="119"/>
      <c r="C27" s="119"/>
      <c r="D27" s="119"/>
    </row>
    <row r="28" spans="1:4" s="118" customFormat="1" ht="12" x14ac:dyDescent="0.25">
      <c r="A28" s="124" t="s">
        <v>98</v>
      </c>
      <c r="B28" s="119"/>
      <c r="C28" s="119"/>
      <c r="D28" s="119"/>
    </row>
    <row r="29" spans="1:4" s="118" customFormat="1" x14ac:dyDescent="0.2">
      <c r="A29" s="119"/>
      <c r="B29" s="119"/>
      <c r="C29" s="119"/>
      <c r="D29" s="119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7"/>
  <sheetViews>
    <sheetView topLeftCell="A664" zoomScale="106" zoomScaleNormal="106" workbookViewId="0">
      <selection activeCell="B35" sqref="B35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71" t="s">
        <v>672</v>
      </c>
      <c r="B1" s="172"/>
      <c r="C1" s="172"/>
      <c r="D1" s="172"/>
      <c r="E1" s="172"/>
      <c r="F1" s="172"/>
      <c r="G1" s="14" t="s">
        <v>617</v>
      </c>
      <c r="H1" s="25">
        <v>2022</v>
      </c>
    </row>
    <row r="2" spans="1:8" s="16" customFormat="1" ht="18.899999999999999" customHeight="1" x14ac:dyDescent="0.3">
      <c r="A2" s="171" t="s">
        <v>621</v>
      </c>
      <c r="B2" s="172"/>
      <c r="C2" s="172"/>
      <c r="D2" s="172"/>
      <c r="E2" s="172"/>
      <c r="F2" s="172"/>
      <c r="G2" s="14" t="s">
        <v>618</v>
      </c>
      <c r="H2" s="25" t="s">
        <v>620</v>
      </c>
    </row>
    <row r="3" spans="1:8" s="16" customFormat="1" ht="18.899999999999999" customHeight="1" x14ac:dyDescent="0.3">
      <c r="A3" s="171" t="s">
        <v>673</v>
      </c>
      <c r="B3" s="172"/>
      <c r="C3" s="172"/>
      <c r="D3" s="172"/>
      <c r="E3" s="172"/>
      <c r="F3" s="172"/>
      <c r="G3" s="14" t="s">
        <v>619</v>
      </c>
      <c r="H3" s="25">
        <v>3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0</v>
      </c>
    </row>
    <row r="10" spans="1:8" x14ac:dyDescent="0.2">
      <c r="A10" s="22">
        <v>1121</v>
      </c>
      <c r="B10" s="20" t="s">
        <v>199</v>
      </c>
      <c r="C10" s="24">
        <v>150865870.12</v>
      </c>
    </row>
    <row r="11" spans="1:8" x14ac:dyDescent="0.2">
      <c r="A11" s="22">
        <v>112100201</v>
      </c>
      <c r="B11" s="20" t="s">
        <v>674</v>
      </c>
      <c r="C11" s="24">
        <v>150865870.12</v>
      </c>
      <c r="D11" s="20" t="s">
        <v>675</v>
      </c>
    </row>
    <row r="12" spans="1:8" x14ac:dyDescent="0.2">
      <c r="A12" s="22">
        <v>1211</v>
      </c>
      <c r="B12" s="20" t="s">
        <v>200</v>
      </c>
      <c r="C12" s="24">
        <v>0</v>
      </c>
    </row>
    <row r="14" spans="1:8" x14ac:dyDescent="0.2">
      <c r="A14" s="19" t="s">
        <v>154</v>
      </c>
      <c r="B14" s="19"/>
      <c r="C14" s="19"/>
      <c r="D14" s="19"/>
      <c r="E14" s="19"/>
      <c r="F14" s="19"/>
      <c r="G14" s="19"/>
      <c r="H14" s="19"/>
    </row>
    <row r="15" spans="1:8" x14ac:dyDescent="0.2">
      <c r="A15" s="21" t="s">
        <v>146</v>
      </c>
      <c r="B15" s="21" t="s">
        <v>143</v>
      </c>
      <c r="C15" s="21" t="s">
        <v>144</v>
      </c>
      <c r="D15" s="21">
        <v>2021</v>
      </c>
      <c r="E15" s="21">
        <v>2020</v>
      </c>
      <c r="F15" s="21">
        <v>2019</v>
      </c>
      <c r="G15" s="21">
        <v>2018</v>
      </c>
      <c r="H15" s="21" t="s">
        <v>187</v>
      </c>
    </row>
    <row r="16" spans="1:8" x14ac:dyDescent="0.2">
      <c r="A16" s="22">
        <v>1122</v>
      </c>
      <c r="B16" s="20" t="s">
        <v>201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7" spans="1:8" x14ac:dyDescent="0.2">
      <c r="A17" s="22">
        <v>1124</v>
      </c>
      <c r="B17" s="20" t="s">
        <v>202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</row>
    <row r="19" spans="1:8" x14ac:dyDescent="0.2">
      <c r="A19" s="19" t="s">
        <v>155</v>
      </c>
      <c r="B19" s="19"/>
      <c r="C19" s="19"/>
      <c r="D19" s="19"/>
      <c r="E19" s="19"/>
      <c r="F19" s="19"/>
      <c r="G19" s="19"/>
      <c r="H19" s="19"/>
    </row>
    <row r="20" spans="1:8" x14ac:dyDescent="0.2">
      <c r="A20" s="21" t="s">
        <v>146</v>
      </c>
      <c r="B20" s="21" t="s">
        <v>143</v>
      </c>
      <c r="C20" s="21" t="s">
        <v>144</v>
      </c>
      <c r="D20" s="21" t="s">
        <v>203</v>
      </c>
      <c r="E20" s="21" t="s">
        <v>204</v>
      </c>
      <c r="F20" s="21" t="s">
        <v>205</v>
      </c>
      <c r="G20" s="21" t="s">
        <v>206</v>
      </c>
      <c r="H20" s="21" t="s">
        <v>207</v>
      </c>
    </row>
    <row r="21" spans="1:8" x14ac:dyDescent="0.2">
      <c r="A21" s="22">
        <v>1123</v>
      </c>
      <c r="B21" s="20" t="s">
        <v>208</v>
      </c>
      <c r="C21" s="24">
        <f>SUM(C22:C426)</f>
        <v>3162602.5499999975</v>
      </c>
      <c r="D21" s="24">
        <f t="shared" ref="D21" si="0">SUM(D22:D426)</f>
        <v>63984.42</v>
      </c>
      <c r="E21" s="24">
        <f t="shared" ref="E21" si="1">SUM(E22:E426)</f>
        <v>0</v>
      </c>
      <c r="F21" s="24">
        <f t="shared" ref="F21" si="2">SUM(F22:F426)</f>
        <v>3098618.129999998</v>
      </c>
      <c r="G21" s="24">
        <f t="shared" ref="G21" si="3">SUM(G22:G426)</f>
        <v>0</v>
      </c>
    </row>
    <row r="22" spans="1:8" x14ac:dyDescent="0.2">
      <c r="A22" s="157">
        <v>112300001</v>
      </c>
      <c r="B22" s="20" t="s">
        <v>676</v>
      </c>
      <c r="C22" s="24">
        <v>7911.2</v>
      </c>
      <c r="D22" s="24"/>
      <c r="E22" s="24"/>
      <c r="F22" s="24">
        <v>7911.2</v>
      </c>
      <c r="H22" s="20" t="s">
        <v>689</v>
      </c>
    </row>
    <row r="23" spans="1:8" x14ac:dyDescent="0.2">
      <c r="A23" s="157">
        <v>112300001</v>
      </c>
      <c r="B23" s="20" t="s">
        <v>677</v>
      </c>
      <c r="C23" s="24">
        <v>576.24</v>
      </c>
      <c r="D23" s="24"/>
      <c r="E23" s="24"/>
      <c r="F23" s="24">
        <v>576.24</v>
      </c>
      <c r="H23" s="20" t="s">
        <v>689</v>
      </c>
    </row>
    <row r="24" spans="1:8" x14ac:dyDescent="0.2">
      <c r="A24" s="157">
        <v>112300001</v>
      </c>
      <c r="B24" s="20" t="s">
        <v>678</v>
      </c>
      <c r="C24" s="24">
        <v>72</v>
      </c>
      <c r="D24" s="24"/>
      <c r="E24" s="24"/>
      <c r="F24" s="24">
        <v>72</v>
      </c>
      <c r="H24" s="20" t="s">
        <v>689</v>
      </c>
    </row>
    <row r="25" spans="1:8" x14ac:dyDescent="0.2">
      <c r="A25" s="157">
        <v>112300001</v>
      </c>
      <c r="B25" s="20" t="s">
        <v>679</v>
      </c>
      <c r="C25" s="24">
        <v>5425</v>
      </c>
      <c r="D25" s="24"/>
      <c r="E25" s="24"/>
      <c r="F25" s="24">
        <v>5425</v>
      </c>
      <c r="H25" s="20" t="s">
        <v>689</v>
      </c>
    </row>
    <row r="26" spans="1:8" x14ac:dyDescent="0.2">
      <c r="A26" s="157">
        <v>112300001</v>
      </c>
      <c r="B26" s="20" t="s">
        <v>680</v>
      </c>
      <c r="C26" s="24">
        <v>55329.5</v>
      </c>
      <c r="D26" s="24"/>
      <c r="E26" s="24"/>
      <c r="F26" s="24">
        <v>55329.5</v>
      </c>
      <c r="H26" s="20" t="s">
        <v>689</v>
      </c>
    </row>
    <row r="27" spans="1:8" x14ac:dyDescent="0.2">
      <c r="A27" s="157">
        <v>112300001</v>
      </c>
      <c r="B27" s="20" t="s">
        <v>681</v>
      </c>
      <c r="C27" s="24">
        <v>838.8</v>
      </c>
      <c r="D27" s="24"/>
      <c r="E27" s="24"/>
      <c r="F27" s="24">
        <v>838.8</v>
      </c>
      <c r="H27" s="20" t="s">
        <v>689</v>
      </c>
    </row>
    <row r="28" spans="1:8" x14ac:dyDescent="0.2">
      <c r="A28" s="157">
        <v>112300001</v>
      </c>
      <c r="B28" s="20" t="s">
        <v>682</v>
      </c>
      <c r="C28" s="24">
        <v>838.8</v>
      </c>
      <c r="D28" s="24"/>
      <c r="E28" s="24"/>
      <c r="F28" s="24">
        <v>838.8</v>
      </c>
      <c r="H28" s="20" t="s">
        <v>689</v>
      </c>
    </row>
    <row r="29" spans="1:8" x14ac:dyDescent="0.2">
      <c r="A29" s="157">
        <v>112300001</v>
      </c>
      <c r="B29" s="20" t="s">
        <v>683</v>
      </c>
      <c r="C29" s="24">
        <v>1524.43</v>
      </c>
      <c r="D29" s="24"/>
      <c r="E29" s="24"/>
      <c r="F29" s="24">
        <v>1524.43</v>
      </c>
      <c r="H29" s="20" t="s">
        <v>689</v>
      </c>
    </row>
    <row r="30" spans="1:8" x14ac:dyDescent="0.2">
      <c r="A30" s="157">
        <v>112300001</v>
      </c>
      <c r="B30" s="20" t="s">
        <v>684</v>
      </c>
      <c r="C30" s="24">
        <v>1684.69</v>
      </c>
      <c r="D30" s="24"/>
      <c r="E30" s="24"/>
      <c r="F30" s="24">
        <v>1684.69</v>
      </c>
      <c r="H30" s="20" t="s">
        <v>689</v>
      </c>
    </row>
    <row r="31" spans="1:8" x14ac:dyDescent="0.2">
      <c r="A31" s="157">
        <v>112300001</v>
      </c>
      <c r="B31" s="20" t="s">
        <v>685</v>
      </c>
      <c r="C31" s="24">
        <v>3310</v>
      </c>
      <c r="D31" s="24"/>
      <c r="E31" s="24"/>
      <c r="F31" s="24">
        <v>3310</v>
      </c>
      <c r="H31" s="20" t="s">
        <v>689</v>
      </c>
    </row>
    <row r="32" spans="1:8" x14ac:dyDescent="0.2">
      <c r="A32" s="157">
        <v>112300001</v>
      </c>
      <c r="B32" s="20" t="s">
        <v>686</v>
      </c>
      <c r="C32" s="24">
        <v>2287</v>
      </c>
      <c r="D32" s="24"/>
      <c r="E32" s="24"/>
      <c r="F32" s="24">
        <v>2287</v>
      </c>
      <c r="H32" s="20" t="s">
        <v>689</v>
      </c>
    </row>
    <row r="33" spans="1:8" x14ac:dyDescent="0.2">
      <c r="A33" s="157">
        <v>112300001</v>
      </c>
      <c r="B33" s="20" t="s">
        <v>687</v>
      </c>
      <c r="C33" s="24">
        <v>250</v>
      </c>
      <c r="D33" s="24"/>
      <c r="E33" s="24"/>
      <c r="F33" s="24">
        <v>250</v>
      </c>
      <c r="H33" s="20" t="s">
        <v>689</v>
      </c>
    </row>
    <row r="34" spans="1:8" x14ac:dyDescent="0.2">
      <c r="A34" s="157">
        <v>112300001</v>
      </c>
      <c r="B34" s="20" t="s">
        <v>688</v>
      </c>
      <c r="C34" s="24">
        <v>2320</v>
      </c>
      <c r="D34" s="24"/>
      <c r="E34" s="24"/>
      <c r="F34" s="24">
        <v>2320</v>
      </c>
      <c r="H34" s="20" t="s">
        <v>689</v>
      </c>
    </row>
    <row r="35" spans="1:8" x14ac:dyDescent="0.2">
      <c r="A35" s="157">
        <v>112300003</v>
      </c>
      <c r="B35" s="20" t="s">
        <v>1189</v>
      </c>
      <c r="C35" s="24">
        <v>19512.419999999998</v>
      </c>
      <c r="D35" s="24">
        <v>19512.419999999998</v>
      </c>
      <c r="E35" s="24"/>
      <c r="F35" s="24"/>
      <c r="G35" s="24"/>
      <c r="H35" s="20" t="s">
        <v>1192</v>
      </c>
    </row>
    <row r="36" spans="1:8" x14ac:dyDescent="0.2">
      <c r="A36" s="157">
        <v>112300003</v>
      </c>
      <c r="B36" s="20" t="s">
        <v>1190</v>
      </c>
      <c r="C36" s="24">
        <v>8000</v>
      </c>
      <c r="D36" s="24">
        <v>8000</v>
      </c>
      <c r="E36" s="24"/>
      <c r="F36" s="24"/>
      <c r="G36" s="24"/>
      <c r="H36" s="20" t="s">
        <v>1192</v>
      </c>
    </row>
    <row r="37" spans="1:8" x14ac:dyDescent="0.2">
      <c r="A37" s="157">
        <v>112300003</v>
      </c>
      <c r="B37" s="20" t="s">
        <v>858</v>
      </c>
      <c r="C37" s="24">
        <v>9794</v>
      </c>
      <c r="D37" s="24">
        <v>9794</v>
      </c>
      <c r="E37" s="24"/>
      <c r="F37" s="24"/>
      <c r="G37" s="24"/>
      <c r="H37" s="20" t="s">
        <v>1192</v>
      </c>
    </row>
    <row r="38" spans="1:8" x14ac:dyDescent="0.2">
      <c r="A38" s="157">
        <v>112300003</v>
      </c>
      <c r="B38" s="20" t="s">
        <v>867</v>
      </c>
      <c r="C38" s="24">
        <v>15000</v>
      </c>
      <c r="D38" s="24">
        <v>15000</v>
      </c>
      <c r="E38" s="24"/>
      <c r="F38" s="24"/>
      <c r="G38" s="24"/>
      <c r="H38" s="20" t="s">
        <v>1192</v>
      </c>
    </row>
    <row r="39" spans="1:8" x14ac:dyDescent="0.2">
      <c r="A39" s="157">
        <v>112300003</v>
      </c>
      <c r="B39" s="20" t="s">
        <v>950</v>
      </c>
      <c r="C39" s="24">
        <v>6500</v>
      </c>
      <c r="D39" s="24">
        <v>6500</v>
      </c>
      <c r="E39" s="24"/>
      <c r="F39" s="24"/>
      <c r="G39" s="24"/>
      <c r="H39" s="20" t="s">
        <v>1192</v>
      </c>
    </row>
    <row r="40" spans="1:8" x14ac:dyDescent="0.2">
      <c r="A40" s="157">
        <v>112300003</v>
      </c>
      <c r="B40" s="20" t="s">
        <v>1191</v>
      </c>
      <c r="C40" s="24">
        <v>5178</v>
      </c>
      <c r="D40" s="24">
        <v>5178</v>
      </c>
      <c r="E40" s="24"/>
      <c r="F40" s="24"/>
      <c r="G40" s="24"/>
      <c r="H40" s="20" t="s">
        <v>1192</v>
      </c>
    </row>
    <row r="41" spans="1:8" x14ac:dyDescent="0.2">
      <c r="A41" s="157">
        <v>112300011</v>
      </c>
      <c r="B41" s="20" t="s">
        <v>690</v>
      </c>
      <c r="C41" s="24">
        <v>12521.68</v>
      </c>
      <c r="D41" s="24"/>
      <c r="E41" s="24"/>
      <c r="F41" s="24">
        <v>12521.68</v>
      </c>
      <c r="H41" s="20" t="s">
        <v>689</v>
      </c>
    </row>
    <row r="42" spans="1:8" x14ac:dyDescent="0.2">
      <c r="A42" s="157">
        <v>112300011</v>
      </c>
      <c r="B42" s="20" t="s">
        <v>691</v>
      </c>
      <c r="C42" s="24">
        <v>2727.2</v>
      </c>
      <c r="D42" s="24"/>
      <c r="E42" s="24"/>
      <c r="F42" s="24">
        <v>2727.2</v>
      </c>
      <c r="H42" s="20" t="s">
        <v>689</v>
      </c>
    </row>
    <row r="43" spans="1:8" x14ac:dyDescent="0.2">
      <c r="A43" s="157">
        <v>112300011</v>
      </c>
      <c r="B43" s="20" t="s">
        <v>692</v>
      </c>
      <c r="C43" s="24">
        <v>10434.790000000001</v>
      </c>
      <c r="D43" s="24"/>
      <c r="E43" s="24"/>
      <c r="F43" s="24">
        <v>10434.790000000001</v>
      </c>
      <c r="H43" s="20" t="s">
        <v>689</v>
      </c>
    </row>
    <row r="44" spans="1:8" x14ac:dyDescent="0.2">
      <c r="A44" s="157">
        <v>112300011</v>
      </c>
      <c r="B44" s="20" t="s">
        <v>693</v>
      </c>
      <c r="C44" s="24">
        <v>3333.28</v>
      </c>
      <c r="D44" s="24"/>
      <c r="E44" s="24"/>
      <c r="F44" s="24">
        <v>3333.28</v>
      </c>
      <c r="H44" s="20" t="s">
        <v>689</v>
      </c>
    </row>
    <row r="45" spans="1:8" x14ac:dyDescent="0.2">
      <c r="A45" s="157">
        <v>112300011</v>
      </c>
      <c r="B45" s="20" t="s">
        <v>694</v>
      </c>
      <c r="C45" s="24">
        <v>54907.32</v>
      </c>
      <c r="D45" s="24"/>
      <c r="E45" s="24"/>
      <c r="F45" s="24">
        <v>54907.32</v>
      </c>
      <c r="H45" s="20" t="s">
        <v>689</v>
      </c>
    </row>
    <row r="46" spans="1:8" x14ac:dyDescent="0.2">
      <c r="A46" s="157">
        <v>112300011</v>
      </c>
      <c r="B46" s="20" t="s">
        <v>695</v>
      </c>
      <c r="C46" s="24">
        <v>2857.15</v>
      </c>
      <c r="D46" s="24"/>
      <c r="E46" s="24"/>
      <c r="F46" s="24">
        <v>2857.15</v>
      </c>
      <c r="H46" s="20" t="s">
        <v>689</v>
      </c>
    </row>
    <row r="47" spans="1:8" x14ac:dyDescent="0.2">
      <c r="A47" s="157">
        <v>112300011</v>
      </c>
      <c r="B47" s="20" t="s">
        <v>696</v>
      </c>
      <c r="C47" s="24">
        <v>3913.11</v>
      </c>
      <c r="D47" s="24"/>
      <c r="E47" s="24"/>
      <c r="F47" s="24">
        <v>3913.11</v>
      </c>
      <c r="H47" s="20" t="s">
        <v>689</v>
      </c>
    </row>
    <row r="48" spans="1:8" x14ac:dyDescent="0.2">
      <c r="A48" s="157">
        <v>112300011</v>
      </c>
      <c r="B48" s="20" t="s">
        <v>697</v>
      </c>
      <c r="C48" s="24">
        <v>5217.3100000000004</v>
      </c>
      <c r="D48" s="24"/>
      <c r="E48" s="24"/>
      <c r="F48" s="24">
        <v>5217.3100000000004</v>
      </c>
      <c r="H48" s="20" t="s">
        <v>689</v>
      </c>
    </row>
    <row r="49" spans="1:8" x14ac:dyDescent="0.2">
      <c r="A49" s="157">
        <v>112300011</v>
      </c>
      <c r="B49" s="20" t="s">
        <v>698</v>
      </c>
      <c r="C49" s="24">
        <v>2727.2</v>
      </c>
      <c r="D49" s="24"/>
      <c r="E49" s="24"/>
      <c r="F49" s="24">
        <v>2727.2</v>
      </c>
      <c r="H49" s="20" t="s">
        <v>689</v>
      </c>
    </row>
    <row r="50" spans="1:8" x14ac:dyDescent="0.2">
      <c r="A50" s="157">
        <v>112300011</v>
      </c>
      <c r="B50" s="20" t="s">
        <v>699</v>
      </c>
      <c r="C50" s="24">
        <v>12272.8</v>
      </c>
      <c r="D50" s="24"/>
      <c r="E50" s="24"/>
      <c r="F50" s="24">
        <v>12272.8</v>
      </c>
      <c r="H50" s="20" t="s">
        <v>689</v>
      </c>
    </row>
    <row r="51" spans="1:8" x14ac:dyDescent="0.2">
      <c r="A51" s="157">
        <v>112300011</v>
      </c>
      <c r="B51" s="20" t="s">
        <v>700</v>
      </c>
      <c r="C51" s="24">
        <v>4090.88</v>
      </c>
      <c r="D51" s="24"/>
      <c r="E51" s="24"/>
      <c r="F51" s="24">
        <v>4090.88</v>
      </c>
      <c r="H51" s="20" t="s">
        <v>689</v>
      </c>
    </row>
    <row r="52" spans="1:8" x14ac:dyDescent="0.2">
      <c r="A52" s="157">
        <v>112300011</v>
      </c>
      <c r="B52" s="20" t="s">
        <v>701</v>
      </c>
      <c r="C52" s="24">
        <v>3000</v>
      </c>
      <c r="D52" s="24"/>
      <c r="E52" s="24"/>
      <c r="F52" s="24">
        <v>3000</v>
      </c>
      <c r="H52" s="20" t="s">
        <v>689</v>
      </c>
    </row>
    <row r="53" spans="1:8" x14ac:dyDescent="0.2">
      <c r="A53" s="157">
        <v>112300011</v>
      </c>
      <c r="B53" s="20" t="s">
        <v>702</v>
      </c>
      <c r="C53" s="24">
        <v>1565.21</v>
      </c>
      <c r="D53" s="24"/>
      <c r="E53" s="24"/>
      <c r="F53" s="24">
        <v>1565.21</v>
      </c>
      <c r="H53" s="20" t="s">
        <v>689</v>
      </c>
    </row>
    <row r="54" spans="1:8" x14ac:dyDescent="0.2">
      <c r="A54" s="157">
        <v>112300011</v>
      </c>
      <c r="B54" s="20" t="s">
        <v>703</v>
      </c>
      <c r="C54" s="24">
        <v>7500</v>
      </c>
      <c r="D54" s="24"/>
      <c r="E54" s="24"/>
      <c r="F54" s="24">
        <v>7500</v>
      </c>
      <c r="H54" s="20" t="s">
        <v>689</v>
      </c>
    </row>
    <row r="55" spans="1:8" x14ac:dyDescent="0.2">
      <c r="A55" s="157">
        <v>112300011</v>
      </c>
      <c r="B55" s="20" t="s">
        <v>704</v>
      </c>
      <c r="C55" s="24">
        <v>8181.76</v>
      </c>
      <c r="D55" s="24"/>
      <c r="E55" s="24"/>
      <c r="F55" s="24">
        <v>8181.76</v>
      </c>
      <c r="H55" s="20" t="s">
        <v>689</v>
      </c>
    </row>
    <row r="56" spans="1:8" x14ac:dyDescent="0.2">
      <c r="A56" s="157">
        <v>112300011</v>
      </c>
      <c r="B56" s="20" t="s">
        <v>705</v>
      </c>
      <c r="C56" s="24">
        <v>5454.56</v>
      </c>
      <c r="D56" s="24"/>
      <c r="E56" s="24"/>
      <c r="F56" s="24">
        <v>5454.56</v>
      </c>
      <c r="H56" s="20" t="s">
        <v>689</v>
      </c>
    </row>
    <row r="57" spans="1:8" x14ac:dyDescent="0.2">
      <c r="A57" s="157">
        <v>112300011</v>
      </c>
      <c r="B57" s="20" t="s">
        <v>706</v>
      </c>
      <c r="C57" s="24">
        <v>30000</v>
      </c>
      <c r="D57" s="24"/>
      <c r="E57" s="24"/>
      <c r="F57" s="24">
        <v>30000</v>
      </c>
      <c r="H57" s="20" t="s">
        <v>689</v>
      </c>
    </row>
    <row r="58" spans="1:8" x14ac:dyDescent="0.2">
      <c r="A58" s="157">
        <v>112300011</v>
      </c>
      <c r="B58" s="20" t="s">
        <v>707</v>
      </c>
      <c r="C58" s="24">
        <v>4090.88</v>
      </c>
      <c r="D58" s="24"/>
      <c r="E58" s="24"/>
      <c r="F58" s="24">
        <v>4090.88</v>
      </c>
      <c r="H58" s="20" t="s">
        <v>689</v>
      </c>
    </row>
    <row r="59" spans="1:8" x14ac:dyDescent="0.2">
      <c r="A59" s="157">
        <v>112300011</v>
      </c>
      <c r="B59" s="20" t="s">
        <v>708</v>
      </c>
      <c r="C59" s="24">
        <v>4090.88</v>
      </c>
      <c r="D59" s="24"/>
      <c r="E59" s="24"/>
      <c r="F59" s="24">
        <v>4090.88</v>
      </c>
      <c r="H59" s="20" t="s">
        <v>689</v>
      </c>
    </row>
    <row r="60" spans="1:8" x14ac:dyDescent="0.2">
      <c r="A60" s="157">
        <v>112300011</v>
      </c>
      <c r="B60" s="20" t="s">
        <v>709</v>
      </c>
      <c r="C60" s="24">
        <v>6000</v>
      </c>
      <c r="D60" s="24"/>
      <c r="E60" s="24"/>
      <c r="F60" s="24">
        <v>6000</v>
      </c>
      <c r="H60" s="20" t="s">
        <v>689</v>
      </c>
    </row>
    <row r="61" spans="1:8" x14ac:dyDescent="0.2">
      <c r="A61" s="157">
        <v>112300011</v>
      </c>
      <c r="B61" s="20" t="s">
        <v>710</v>
      </c>
      <c r="C61" s="24">
        <v>1090.8800000000001</v>
      </c>
      <c r="D61" s="24"/>
      <c r="E61" s="24"/>
      <c r="F61" s="24">
        <v>1090.8800000000001</v>
      </c>
      <c r="H61" s="20" t="s">
        <v>689</v>
      </c>
    </row>
    <row r="62" spans="1:8" x14ac:dyDescent="0.2">
      <c r="A62" s="157">
        <v>112300011</v>
      </c>
      <c r="B62" s="20" t="s">
        <v>711</v>
      </c>
      <c r="C62" s="24">
        <v>9900</v>
      </c>
      <c r="D62" s="24"/>
      <c r="E62" s="24"/>
      <c r="F62" s="24">
        <v>9900</v>
      </c>
      <c r="H62" s="20" t="s">
        <v>689</v>
      </c>
    </row>
    <row r="63" spans="1:8" x14ac:dyDescent="0.2">
      <c r="A63" s="157">
        <v>112300011</v>
      </c>
      <c r="B63" s="20" t="s">
        <v>712</v>
      </c>
      <c r="C63" s="24">
        <v>4090.88</v>
      </c>
      <c r="D63" s="24"/>
      <c r="E63" s="24"/>
      <c r="F63" s="24">
        <v>4090.88</v>
      </c>
      <c r="H63" s="20" t="s">
        <v>689</v>
      </c>
    </row>
    <row r="64" spans="1:8" x14ac:dyDescent="0.2">
      <c r="A64" s="157">
        <v>112300011</v>
      </c>
      <c r="B64" s="20" t="s">
        <v>713</v>
      </c>
      <c r="C64" s="24">
        <v>6315.81</v>
      </c>
      <c r="D64" s="24"/>
      <c r="E64" s="24"/>
      <c r="F64" s="24">
        <v>6315.81</v>
      </c>
      <c r="H64" s="20" t="s">
        <v>689</v>
      </c>
    </row>
    <row r="65" spans="1:8" x14ac:dyDescent="0.2">
      <c r="A65" s="157">
        <v>112300011</v>
      </c>
      <c r="B65" s="20" t="s">
        <v>714</v>
      </c>
      <c r="C65" s="24">
        <v>5454.56</v>
      </c>
      <c r="D65" s="24"/>
      <c r="E65" s="24"/>
      <c r="F65" s="24">
        <v>5454.56</v>
      </c>
      <c r="H65" s="20" t="s">
        <v>689</v>
      </c>
    </row>
    <row r="66" spans="1:8" x14ac:dyDescent="0.2">
      <c r="A66" s="157">
        <v>112300011</v>
      </c>
      <c r="B66" s="20" t="s">
        <v>715</v>
      </c>
      <c r="C66" s="24">
        <v>12000</v>
      </c>
      <c r="D66" s="24"/>
      <c r="E66" s="24"/>
      <c r="F66" s="24">
        <v>12000</v>
      </c>
      <c r="H66" s="20" t="s">
        <v>689</v>
      </c>
    </row>
    <row r="67" spans="1:8" x14ac:dyDescent="0.2">
      <c r="A67" s="157">
        <v>112300011</v>
      </c>
      <c r="B67" s="20" t="s">
        <v>716</v>
      </c>
      <c r="C67" s="24">
        <v>4090.88</v>
      </c>
      <c r="D67" s="24"/>
      <c r="E67" s="24"/>
      <c r="F67" s="24">
        <v>4090.88</v>
      </c>
      <c r="H67" s="20" t="s">
        <v>689</v>
      </c>
    </row>
    <row r="68" spans="1:8" x14ac:dyDescent="0.2">
      <c r="A68" s="157">
        <v>112300011</v>
      </c>
      <c r="B68" s="20" t="s">
        <v>717</v>
      </c>
      <c r="C68" s="24">
        <v>5454.56</v>
      </c>
      <c r="D68" s="24"/>
      <c r="E68" s="24"/>
      <c r="F68" s="24">
        <v>5454.56</v>
      </c>
      <c r="H68" s="20" t="s">
        <v>689</v>
      </c>
    </row>
    <row r="69" spans="1:8" x14ac:dyDescent="0.2">
      <c r="A69" s="157">
        <v>112300011</v>
      </c>
      <c r="B69" s="20" t="s">
        <v>718</v>
      </c>
      <c r="C69" s="24">
        <v>2514.25</v>
      </c>
      <c r="D69" s="24"/>
      <c r="E69" s="24"/>
      <c r="F69" s="24">
        <v>2514.25</v>
      </c>
      <c r="H69" s="20" t="s">
        <v>689</v>
      </c>
    </row>
    <row r="70" spans="1:8" x14ac:dyDescent="0.2">
      <c r="A70" s="157">
        <v>112300011</v>
      </c>
      <c r="B70" s="20" t="s">
        <v>719</v>
      </c>
      <c r="C70" s="24">
        <v>2454.56</v>
      </c>
      <c r="D70" s="24"/>
      <c r="E70" s="24"/>
      <c r="F70" s="24">
        <v>2454.56</v>
      </c>
      <c r="H70" s="20" t="s">
        <v>689</v>
      </c>
    </row>
    <row r="71" spans="1:8" x14ac:dyDescent="0.2">
      <c r="A71" s="157">
        <v>112300011</v>
      </c>
      <c r="B71" s="20" t="s">
        <v>720</v>
      </c>
      <c r="C71" s="24">
        <v>1900</v>
      </c>
      <c r="D71" s="24"/>
      <c r="E71" s="24"/>
      <c r="F71" s="24">
        <v>1900</v>
      </c>
      <c r="H71" s="20" t="s">
        <v>689</v>
      </c>
    </row>
    <row r="72" spans="1:8" x14ac:dyDescent="0.2">
      <c r="A72" s="157">
        <v>112300011</v>
      </c>
      <c r="B72" s="20" t="s">
        <v>721</v>
      </c>
      <c r="C72" s="24">
        <v>9545.44</v>
      </c>
      <c r="D72" s="24"/>
      <c r="E72" s="24"/>
      <c r="F72" s="24">
        <v>9545.44</v>
      </c>
      <c r="H72" s="20" t="s">
        <v>689</v>
      </c>
    </row>
    <row r="73" spans="1:8" x14ac:dyDescent="0.2">
      <c r="A73" s="157">
        <v>112300011</v>
      </c>
      <c r="B73" s="20" t="s">
        <v>722</v>
      </c>
      <c r="C73" s="24">
        <v>2181.7600000000002</v>
      </c>
      <c r="D73" s="24"/>
      <c r="E73" s="24"/>
      <c r="F73" s="24">
        <v>2181.7600000000002</v>
      </c>
      <c r="H73" s="20" t="s">
        <v>689</v>
      </c>
    </row>
    <row r="74" spans="1:8" x14ac:dyDescent="0.2">
      <c r="A74" s="157">
        <v>112300011</v>
      </c>
      <c r="B74" s="20" t="s">
        <v>723</v>
      </c>
      <c r="C74" s="24">
        <v>7826.05</v>
      </c>
      <c r="D74" s="24"/>
      <c r="E74" s="24"/>
      <c r="F74" s="24">
        <v>7826.05</v>
      </c>
      <c r="H74" s="20" t="s">
        <v>689</v>
      </c>
    </row>
    <row r="75" spans="1:8" x14ac:dyDescent="0.2">
      <c r="A75" s="157">
        <v>112300011</v>
      </c>
      <c r="B75" s="20" t="s">
        <v>724</v>
      </c>
      <c r="C75" s="24">
        <v>7629.82</v>
      </c>
      <c r="D75" s="24"/>
      <c r="E75" s="24"/>
      <c r="F75" s="24">
        <v>7629.82</v>
      </c>
      <c r="H75" s="20" t="s">
        <v>689</v>
      </c>
    </row>
    <row r="76" spans="1:8" x14ac:dyDescent="0.2">
      <c r="A76" s="157">
        <v>112300011</v>
      </c>
      <c r="B76" s="20" t="s">
        <v>725</v>
      </c>
      <c r="C76" s="24">
        <v>1909.12</v>
      </c>
      <c r="D76" s="24"/>
      <c r="E76" s="24"/>
      <c r="F76" s="24">
        <v>1909.12</v>
      </c>
      <c r="H76" s="20" t="s">
        <v>689</v>
      </c>
    </row>
    <row r="77" spans="1:8" x14ac:dyDescent="0.2">
      <c r="A77" s="157">
        <v>112300011</v>
      </c>
      <c r="B77" s="20" t="s">
        <v>726</v>
      </c>
      <c r="C77" s="24">
        <v>1909.12</v>
      </c>
      <c r="D77" s="24"/>
      <c r="E77" s="24"/>
      <c r="F77" s="24">
        <v>1909.12</v>
      </c>
      <c r="H77" s="20" t="s">
        <v>689</v>
      </c>
    </row>
    <row r="78" spans="1:8" x14ac:dyDescent="0.2">
      <c r="A78" s="157">
        <v>112300011</v>
      </c>
      <c r="B78" s="20" t="s">
        <v>727</v>
      </c>
      <c r="C78" s="24">
        <v>2181.7600000000002</v>
      </c>
      <c r="D78" s="24"/>
      <c r="E78" s="24"/>
      <c r="F78" s="24">
        <v>2181.7600000000002</v>
      </c>
      <c r="H78" s="20" t="s">
        <v>689</v>
      </c>
    </row>
    <row r="79" spans="1:8" x14ac:dyDescent="0.2">
      <c r="A79" s="157">
        <v>112300011</v>
      </c>
      <c r="B79" s="20" t="s">
        <v>728</v>
      </c>
      <c r="C79" s="24">
        <v>3545.44</v>
      </c>
      <c r="D79" s="24"/>
      <c r="E79" s="24"/>
      <c r="F79" s="24">
        <v>3545.44</v>
      </c>
      <c r="H79" s="20" t="s">
        <v>689</v>
      </c>
    </row>
    <row r="80" spans="1:8" x14ac:dyDescent="0.2">
      <c r="A80" s="157">
        <v>112300011</v>
      </c>
      <c r="B80" s="20" t="s">
        <v>729</v>
      </c>
      <c r="C80" s="24">
        <v>1636.32</v>
      </c>
      <c r="D80" s="24"/>
      <c r="E80" s="24"/>
      <c r="F80" s="24">
        <v>1636.32</v>
      </c>
      <c r="H80" s="20" t="s">
        <v>689</v>
      </c>
    </row>
    <row r="81" spans="1:8" x14ac:dyDescent="0.2">
      <c r="A81" s="157">
        <v>112300011</v>
      </c>
      <c r="B81" s="20" t="s">
        <v>730</v>
      </c>
      <c r="C81" s="24">
        <v>1363.68</v>
      </c>
      <c r="D81" s="24"/>
      <c r="E81" s="24"/>
      <c r="F81" s="24">
        <v>1363.68</v>
      </c>
      <c r="H81" s="20" t="s">
        <v>689</v>
      </c>
    </row>
    <row r="82" spans="1:8" x14ac:dyDescent="0.2">
      <c r="A82" s="157">
        <v>112300011</v>
      </c>
      <c r="B82" s="20" t="s">
        <v>731</v>
      </c>
      <c r="C82" s="24">
        <v>5217.3100000000004</v>
      </c>
      <c r="D82" s="24"/>
      <c r="E82" s="24"/>
      <c r="F82" s="24">
        <v>5217.3100000000004</v>
      </c>
      <c r="H82" s="20" t="s">
        <v>689</v>
      </c>
    </row>
    <row r="83" spans="1:8" x14ac:dyDescent="0.2">
      <c r="A83" s="157">
        <v>112300011</v>
      </c>
      <c r="B83" s="20" t="s">
        <v>732</v>
      </c>
      <c r="C83" s="24">
        <v>1500</v>
      </c>
      <c r="D83" s="24"/>
      <c r="E83" s="24"/>
      <c r="F83" s="24">
        <v>1500</v>
      </c>
      <c r="H83" s="20" t="s">
        <v>689</v>
      </c>
    </row>
    <row r="84" spans="1:8" x14ac:dyDescent="0.2">
      <c r="A84" s="157">
        <v>112300011</v>
      </c>
      <c r="B84" s="20" t="s">
        <v>733</v>
      </c>
      <c r="C84" s="24">
        <v>4930.42</v>
      </c>
      <c r="D84" s="24"/>
      <c r="E84" s="24"/>
      <c r="F84" s="24">
        <v>4930.42</v>
      </c>
      <c r="H84" s="20" t="s">
        <v>689</v>
      </c>
    </row>
    <row r="85" spans="1:8" x14ac:dyDescent="0.2">
      <c r="A85" s="157">
        <v>112300011</v>
      </c>
      <c r="B85" s="20" t="s">
        <v>734</v>
      </c>
      <c r="C85" s="24">
        <v>3913.11</v>
      </c>
      <c r="D85" s="24"/>
      <c r="E85" s="24"/>
      <c r="F85" s="24">
        <v>3913.11</v>
      </c>
      <c r="H85" s="20" t="s">
        <v>689</v>
      </c>
    </row>
    <row r="86" spans="1:8" x14ac:dyDescent="0.2">
      <c r="A86" s="157">
        <v>112300011</v>
      </c>
      <c r="B86" s="20" t="s">
        <v>735</v>
      </c>
      <c r="C86" s="24">
        <v>1363.68</v>
      </c>
      <c r="D86" s="24"/>
      <c r="E86" s="24"/>
      <c r="F86" s="24">
        <v>1363.68</v>
      </c>
      <c r="H86" s="20" t="s">
        <v>689</v>
      </c>
    </row>
    <row r="87" spans="1:8" x14ac:dyDescent="0.2">
      <c r="A87" s="157">
        <v>112300011</v>
      </c>
      <c r="B87" s="20" t="s">
        <v>736</v>
      </c>
      <c r="C87" s="24">
        <v>12000</v>
      </c>
      <c r="D87" s="24"/>
      <c r="E87" s="24"/>
      <c r="F87" s="24">
        <v>12000</v>
      </c>
      <c r="H87" s="20" t="s">
        <v>689</v>
      </c>
    </row>
    <row r="88" spans="1:8" x14ac:dyDescent="0.2">
      <c r="A88" s="157">
        <v>112300011</v>
      </c>
      <c r="B88" s="20" t="s">
        <v>737</v>
      </c>
      <c r="C88" s="24">
        <v>15217.38</v>
      </c>
      <c r="D88" s="24"/>
      <c r="E88" s="24"/>
      <c r="F88" s="24">
        <v>15217.38</v>
      </c>
      <c r="H88" s="20" t="s">
        <v>689</v>
      </c>
    </row>
    <row r="89" spans="1:8" x14ac:dyDescent="0.2">
      <c r="A89" s="157">
        <v>112300011</v>
      </c>
      <c r="B89" s="20" t="s">
        <v>738</v>
      </c>
      <c r="C89" s="24">
        <v>1090.8800000000001</v>
      </c>
      <c r="D89" s="24"/>
      <c r="E89" s="24"/>
      <c r="F89" s="24">
        <v>1090.8800000000001</v>
      </c>
      <c r="H89" s="20" t="s">
        <v>689</v>
      </c>
    </row>
    <row r="90" spans="1:8" x14ac:dyDescent="0.2">
      <c r="A90" s="157">
        <v>112300011</v>
      </c>
      <c r="B90" s="20" t="s">
        <v>739</v>
      </c>
      <c r="C90" s="24">
        <v>10909.12</v>
      </c>
      <c r="D90" s="24"/>
      <c r="E90" s="24"/>
      <c r="F90" s="24">
        <v>10909.12</v>
      </c>
      <c r="H90" s="20" t="s">
        <v>689</v>
      </c>
    </row>
    <row r="91" spans="1:8" x14ac:dyDescent="0.2">
      <c r="A91" s="157">
        <v>112300011</v>
      </c>
      <c r="B91" s="20" t="s">
        <v>740</v>
      </c>
      <c r="C91" s="24">
        <v>2454.56</v>
      </c>
      <c r="D91" s="24"/>
      <c r="E91" s="24"/>
      <c r="F91" s="24">
        <v>2454.56</v>
      </c>
      <c r="H91" s="20" t="s">
        <v>689</v>
      </c>
    </row>
    <row r="92" spans="1:8" x14ac:dyDescent="0.2">
      <c r="A92" s="157">
        <v>112300011</v>
      </c>
      <c r="B92" s="20" t="s">
        <v>741</v>
      </c>
      <c r="C92" s="24">
        <v>4173.95</v>
      </c>
      <c r="D92" s="24"/>
      <c r="E92" s="24"/>
      <c r="F92" s="24">
        <v>4173.95</v>
      </c>
      <c r="H92" s="20" t="s">
        <v>689</v>
      </c>
    </row>
    <row r="93" spans="1:8" x14ac:dyDescent="0.2">
      <c r="A93" s="157">
        <v>112300011</v>
      </c>
      <c r="B93" s="20" t="s">
        <v>742</v>
      </c>
      <c r="C93" s="24">
        <v>1421.08</v>
      </c>
      <c r="D93" s="24"/>
      <c r="E93" s="24"/>
      <c r="F93" s="24">
        <v>1421.08</v>
      </c>
      <c r="H93" s="20" t="s">
        <v>689</v>
      </c>
    </row>
    <row r="94" spans="1:8" x14ac:dyDescent="0.2">
      <c r="A94" s="157">
        <v>112300011</v>
      </c>
      <c r="B94" s="20" t="s">
        <v>743</v>
      </c>
      <c r="C94" s="24">
        <v>3333.28</v>
      </c>
      <c r="D94" s="24"/>
      <c r="E94" s="24"/>
      <c r="F94" s="24">
        <v>3333.28</v>
      </c>
      <c r="H94" s="20" t="s">
        <v>689</v>
      </c>
    </row>
    <row r="95" spans="1:8" x14ac:dyDescent="0.2">
      <c r="A95" s="157">
        <v>112300011</v>
      </c>
      <c r="B95" s="20" t="s">
        <v>744</v>
      </c>
      <c r="C95" s="24">
        <v>9726.35</v>
      </c>
      <c r="D95" s="24"/>
      <c r="E95" s="24"/>
      <c r="F95" s="24">
        <v>9726.35</v>
      </c>
      <c r="H95" s="20" t="s">
        <v>689</v>
      </c>
    </row>
    <row r="96" spans="1:8" x14ac:dyDescent="0.2">
      <c r="A96" s="157">
        <v>112300011</v>
      </c>
      <c r="B96" s="20" t="s">
        <v>745</v>
      </c>
      <c r="C96" s="24">
        <v>10094.69</v>
      </c>
      <c r="D96" s="24"/>
      <c r="E96" s="24"/>
      <c r="F96" s="24">
        <v>10094.69</v>
      </c>
      <c r="H96" s="20" t="s">
        <v>689</v>
      </c>
    </row>
    <row r="97" spans="1:8" x14ac:dyDescent="0.2">
      <c r="A97" s="157">
        <v>112300011</v>
      </c>
      <c r="B97" s="20" t="s">
        <v>746</v>
      </c>
      <c r="C97" s="24">
        <v>6947.43</v>
      </c>
      <c r="D97" s="24"/>
      <c r="E97" s="24"/>
      <c r="F97" s="24">
        <v>6947.43</v>
      </c>
      <c r="H97" s="20" t="s">
        <v>689</v>
      </c>
    </row>
    <row r="98" spans="1:8" x14ac:dyDescent="0.2">
      <c r="A98" s="157">
        <v>112300011</v>
      </c>
      <c r="B98" s="20" t="s">
        <v>747</v>
      </c>
      <c r="C98" s="24">
        <v>21633.88</v>
      </c>
      <c r="D98" s="24"/>
      <c r="E98" s="24"/>
      <c r="F98" s="24">
        <v>21633.88</v>
      </c>
      <c r="H98" s="20" t="s">
        <v>689</v>
      </c>
    </row>
    <row r="99" spans="1:8" x14ac:dyDescent="0.2">
      <c r="A99" s="157">
        <v>112300011</v>
      </c>
      <c r="B99" s="20" t="s">
        <v>748</v>
      </c>
      <c r="C99" s="24">
        <v>6818.24</v>
      </c>
      <c r="D99" s="24"/>
      <c r="E99" s="24"/>
      <c r="F99" s="24">
        <v>6818.24</v>
      </c>
      <c r="H99" s="20" t="s">
        <v>689</v>
      </c>
    </row>
    <row r="100" spans="1:8" x14ac:dyDescent="0.2">
      <c r="A100" s="157">
        <v>112300011</v>
      </c>
      <c r="B100" s="20" t="s">
        <v>749</v>
      </c>
      <c r="C100" s="24">
        <v>3545.44</v>
      </c>
      <c r="D100" s="24"/>
      <c r="E100" s="24"/>
      <c r="F100" s="24">
        <v>3545.44</v>
      </c>
      <c r="H100" s="20" t="s">
        <v>689</v>
      </c>
    </row>
    <row r="101" spans="1:8" x14ac:dyDescent="0.2">
      <c r="A101" s="157">
        <v>112300011</v>
      </c>
      <c r="B101" s="20" t="s">
        <v>750</v>
      </c>
      <c r="C101" s="24">
        <v>1440.62</v>
      </c>
      <c r="D101" s="24"/>
      <c r="E101" s="24"/>
      <c r="F101" s="24">
        <v>1440.62</v>
      </c>
      <c r="H101" s="20" t="s">
        <v>689</v>
      </c>
    </row>
    <row r="102" spans="1:8" x14ac:dyDescent="0.2">
      <c r="A102" s="157">
        <v>112300011</v>
      </c>
      <c r="B102" s="20" t="s">
        <v>751</v>
      </c>
      <c r="C102" s="24">
        <v>9428.56</v>
      </c>
      <c r="D102" s="24"/>
      <c r="E102" s="24"/>
      <c r="F102" s="24">
        <v>9428.56</v>
      </c>
      <c r="H102" s="20" t="s">
        <v>689</v>
      </c>
    </row>
    <row r="103" spans="1:8" x14ac:dyDescent="0.2">
      <c r="A103" s="157">
        <v>112300011</v>
      </c>
      <c r="B103" s="20" t="s">
        <v>752</v>
      </c>
      <c r="C103" s="24">
        <v>2000.05</v>
      </c>
      <c r="D103" s="24"/>
      <c r="E103" s="24"/>
      <c r="F103" s="24">
        <v>2000.05</v>
      </c>
      <c r="H103" s="20" t="s">
        <v>689</v>
      </c>
    </row>
    <row r="104" spans="1:8" x14ac:dyDescent="0.2">
      <c r="A104" s="157">
        <v>112300011</v>
      </c>
      <c r="B104" s="20" t="s">
        <v>753</v>
      </c>
      <c r="C104" s="24">
        <v>3333.28</v>
      </c>
      <c r="D104" s="24"/>
      <c r="E104" s="24"/>
      <c r="F104" s="24">
        <v>3333.28</v>
      </c>
      <c r="H104" s="20" t="s">
        <v>689</v>
      </c>
    </row>
    <row r="105" spans="1:8" x14ac:dyDescent="0.2">
      <c r="A105" s="157">
        <v>112300011</v>
      </c>
      <c r="B105" s="20" t="s">
        <v>754</v>
      </c>
      <c r="C105" s="24">
        <v>3157.84</v>
      </c>
      <c r="D105" s="24"/>
      <c r="E105" s="24"/>
      <c r="F105" s="24">
        <v>3157.84</v>
      </c>
      <c r="H105" s="20" t="s">
        <v>689</v>
      </c>
    </row>
    <row r="106" spans="1:8" x14ac:dyDescent="0.2">
      <c r="A106" s="157">
        <v>112300011</v>
      </c>
      <c r="B106" s="20" t="s">
        <v>755</v>
      </c>
      <c r="C106" s="24">
        <v>2727.2</v>
      </c>
      <c r="D106" s="24"/>
      <c r="E106" s="24"/>
      <c r="F106" s="24">
        <v>2727.2</v>
      </c>
      <c r="H106" s="20" t="s">
        <v>689</v>
      </c>
    </row>
    <row r="107" spans="1:8" x14ac:dyDescent="0.2">
      <c r="A107" s="157">
        <v>112300011</v>
      </c>
      <c r="B107" s="20" t="s">
        <v>756</v>
      </c>
      <c r="C107" s="24">
        <v>6000</v>
      </c>
      <c r="D107" s="24"/>
      <c r="E107" s="24"/>
      <c r="F107" s="24">
        <v>6000</v>
      </c>
      <c r="H107" s="20" t="s">
        <v>689</v>
      </c>
    </row>
    <row r="108" spans="1:8" x14ac:dyDescent="0.2">
      <c r="A108" s="157">
        <v>112300011</v>
      </c>
      <c r="B108" s="20" t="s">
        <v>757</v>
      </c>
      <c r="C108" s="24">
        <v>4090.88</v>
      </c>
      <c r="D108" s="24"/>
      <c r="E108" s="24"/>
      <c r="F108" s="24">
        <v>4090.88</v>
      </c>
      <c r="H108" s="20" t="s">
        <v>689</v>
      </c>
    </row>
    <row r="109" spans="1:8" x14ac:dyDescent="0.2">
      <c r="A109" s="157">
        <v>112300011</v>
      </c>
      <c r="B109" s="20" t="s">
        <v>758</v>
      </c>
      <c r="C109" s="24">
        <v>5000.04</v>
      </c>
      <c r="D109" s="24"/>
      <c r="E109" s="24"/>
      <c r="F109" s="24">
        <v>5000.04</v>
      </c>
      <c r="H109" s="20" t="s">
        <v>689</v>
      </c>
    </row>
    <row r="110" spans="1:8" x14ac:dyDescent="0.2">
      <c r="A110" s="157">
        <v>112300011</v>
      </c>
      <c r="B110" s="20" t="s">
        <v>759</v>
      </c>
      <c r="C110" s="24">
        <v>5454.56</v>
      </c>
      <c r="D110" s="24"/>
      <c r="E110" s="24"/>
      <c r="F110" s="24">
        <v>5454.56</v>
      </c>
      <c r="H110" s="20" t="s">
        <v>689</v>
      </c>
    </row>
    <row r="111" spans="1:8" x14ac:dyDescent="0.2">
      <c r="A111" s="157">
        <v>112300011</v>
      </c>
      <c r="B111" s="20" t="s">
        <v>760</v>
      </c>
      <c r="C111" s="24">
        <v>10094.69</v>
      </c>
      <c r="D111" s="24"/>
      <c r="E111" s="24"/>
      <c r="F111" s="24">
        <v>10094.69</v>
      </c>
      <c r="H111" s="20" t="s">
        <v>689</v>
      </c>
    </row>
    <row r="112" spans="1:8" x14ac:dyDescent="0.2">
      <c r="A112" s="157">
        <v>112300011</v>
      </c>
      <c r="B112" s="20" t="s">
        <v>761</v>
      </c>
      <c r="C112" s="24">
        <v>6666.68</v>
      </c>
      <c r="D112" s="24"/>
      <c r="E112" s="24"/>
      <c r="F112" s="24">
        <v>6666.68</v>
      </c>
      <c r="H112" s="20" t="s">
        <v>689</v>
      </c>
    </row>
    <row r="113" spans="1:8" x14ac:dyDescent="0.2">
      <c r="A113" s="157">
        <v>112300011</v>
      </c>
      <c r="B113" s="20" t="s">
        <v>762</v>
      </c>
      <c r="C113" s="24">
        <v>7142.8</v>
      </c>
      <c r="D113" s="24"/>
      <c r="E113" s="24"/>
      <c r="F113" s="24">
        <v>7142.8</v>
      </c>
      <c r="H113" s="20" t="s">
        <v>689</v>
      </c>
    </row>
    <row r="114" spans="1:8" x14ac:dyDescent="0.2">
      <c r="A114" s="157">
        <v>112300011</v>
      </c>
      <c r="B114" s="20" t="s">
        <v>763</v>
      </c>
      <c r="C114" s="24">
        <v>21600</v>
      </c>
      <c r="D114" s="24"/>
      <c r="E114" s="24"/>
      <c r="F114" s="24">
        <v>21600</v>
      </c>
      <c r="H114" s="20" t="s">
        <v>689</v>
      </c>
    </row>
    <row r="115" spans="1:8" x14ac:dyDescent="0.2">
      <c r="A115" s="157">
        <v>112300011</v>
      </c>
      <c r="B115" s="20" t="s">
        <v>764</v>
      </c>
      <c r="C115" s="24">
        <v>5454.56</v>
      </c>
      <c r="D115" s="24"/>
      <c r="E115" s="24"/>
      <c r="F115" s="24">
        <v>5454.56</v>
      </c>
      <c r="H115" s="20" t="s">
        <v>689</v>
      </c>
    </row>
    <row r="116" spans="1:8" x14ac:dyDescent="0.2">
      <c r="A116" s="157">
        <v>112300011</v>
      </c>
      <c r="B116" s="20" t="s">
        <v>765</v>
      </c>
      <c r="C116" s="24">
        <v>2166.6799999999998</v>
      </c>
      <c r="D116" s="24"/>
      <c r="E116" s="24"/>
      <c r="F116" s="24">
        <v>2166.6799999999998</v>
      </c>
      <c r="H116" s="20" t="s">
        <v>689</v>
      </c>
    </row>
    <row r="117" spans="1:8" x14ac:dyDescent="0.2">
      <c r="A117" s="157">
        <v>112300011</v>
      </c>
      <c r="B117" s="20" t="s">
        <v>766</v>
      </c>
      <c r="C117" s="24">
        <v>5454.56</v>
      </c>
      <c r="D117" s="24"/>
      <c r="E117" s="24"/>
      <c r="F117" s="24">
        <v>5454.56</v>
      </c>
      <c r="H117" s="20" t="s">
        <v>689</v>
      </c>
    </row>
    <row r="118" spans="1:8" x14ac:dyDescent="0.2">
      <c r="A118" s="157">
        <v>112300011</v>
      </c>
      <c r="B118" s="20" t="s">
        <v>767</v>
      </c>
      <c r="C118" s="24">
        <v>40800</v>
      </c>
      <c r="D118" s="24"/>
      <c r="E118" s="24"/>
      <c r="F118" s="24">
        <v>40800</v>
      </c>
      <c r="H118" s="20" t="s">
        <v>689</v>
      </c>
    </row>
    <row r="119" spans="1:8" x14ac:dyDescent="0.2">
      <c r="A119" s="157">
        <v>112300011</v>
      </c>
      <c r="B119" s="20" t="s">
        <v>768</v>
      </c>
      <c r="C119" s="24">
        <v>3545.44</v>
      </c>
      <c r="D119" s="24"/>
      <c r="E119" s="24"/>
      <c r="F119" s="24">
        <v>3545.44</v>
      </c>
      <c r="H119" s="20" t="s">
        <v>689</v>
      </c>
    </row>
    <row r="120" spans="1:8" x14ac:dyDescent="0.2">
      <c r="A120" s="157">
        <v>112300011</v>
      </c>
      <c r="B120" s="20" t="s">
        <v>769</v>
      </c>
      <c r="C120" s="24">
        <v>2869.58</v>
      </c>
      <c r="D120" s="24"/>
      <c r="E120" s="24"/>
      <c r="F120" s="24">
        <v>2869.58</v>
      </c>
      <c r="H120" s="20" t="s">
        <v>689</v>
      </c>
    </row>
    <row r="121" spans="1:8" x14ac:dyDescent="0.2">
      <c r="A121" s="157">
        <v>112300011</v>
      </c>
      <c r="B121" s="20" t="s">
        <v>770</v>
      </c>
      <c r="C121" s="24">
        <v>3545.44</v>
      </c>
      <c r="D121" s="24"/>
      <c r="E121" s="24"/>
      <c r="F121" s="24">
        <v>3545.44</v>
      </c>
      <c r="H121" s="20" t="s">
        <v>689</v>
      </c>
    </row>
    <row r="122" spans="1:8" x14ac:dyDescent="0.2">
      <c r="A122" s="157">
        <v>112300011</v>
      </c>
      <c r="B122" s="20" t="s">
        <v>771</v>
      </c>
      <c r="C122" s="24">
        <v>3272.8</v>
      </c>
      <c r="D122" s="24"/>
      <c r="E122" s="24"/>
      <c r="F122" s="24">
        <v>3272.8</v>
      </c>
      <c r="H122" s="20" t="s">
        <v>689</v>
      </c>
    </row>
    <row r="123" spans="1:8" x14ac:dyDescent="0.2">
      <c r="A123" s="157">
        <v>112300011</v>
      </c>
      <c r="B123" s="20" t="s">
        <v>772</v>
      </c>
      <c r="C123" s="24">
        <v>12500.06</v>
      </c>
      <c r="D123" s="24"/>
      <c r="E123" s="24"/>
      <c r="F123" s="24">
        <v>12500.06</v>
      </c>
      <c r="H123" s="20" t="s">
        <v>689</v>
      </c>
    </row>
    <row r="124" spans="1:8" x14ac:dyDescent="0.2">
      <c r="A124" s="157">
        <v>112300011</v>
      </c>
      <c r="B124" s="20" t="s">
        <v>773</v>
      </c>
      <c r="C124" s="24">
        <v>2608.7399999999998</v>
      </c>
      <c r="D124" s="24"/>
      <c r="E124" s="24"/>
      <c r="F124" s="24">
        <v>2608.7399999999998</v>
      </c>
      <c r="H124" s="20" t="s">
        <v>689</v>
      </c>
    </row>
    <row r="125" spans="1:8" x14ac:dyDescent="0.2">
      <c r="A125" s="157">
        <v>112300011</v>
      </c>
      <c r="B125" s="20" t="s">
        <v>774</v>
      </c>
      <c r="C125" s="24">
        <v>3545.44</v>
      </c>
      <c r="D125" s="24"/>
      <c r="E125" s="24"/>
      <c r="F125" s="24">
        <v>3545.44</v>
      </c>
      <c r="H125" s="20" t="s">
        <v>689</v>
      </c>
    </row>
    <row r="126" spans="1:8" x14ac:dyDescent="0.2">
      <c r="A126" s="157">
        <v>112300011</v>
      </c>
      <c r="B126" s="20" t="s">
        <v>775</v>
      </c>
      <c r="C126" s="24">
        <v>1666.64</v>
      </c>
      <c r="D126" s="24"/>
      <c r="E126" s="24"/>
      <c r="F126" s="24">
        <v>1666.64</v>
      </c>
      <c r="H126" s="20" t="s">
        <v>689</v>
      </c>
    </row>
    <row r="127" spans="1:8" x14ac:dyDescent="0.2">
      <c r="A127" s="157">
        <v>112300011</v>
      </c>
      <c r="B127" s="20" t="s">
        <v>776</v>
      </c>
      <c r="C127" s="24">
        <v>1636.32</v>
      </c>
      <c r="D127" s="24"/>
      <c r="E127" s="24"/>
      <c r="F127" s="24">
        <v>1636.32</v>
      </c>
      <c r="H127" s="20" t="s">
        <v>689</v>
      </c>
    </row>
    <row r="128" spans="1:8" x14ac:dyDescent="0.2">
      <c r="A128" s="157">
        <v>112300011</v>
      </c>
      <c r="B128" s="20" t="s">
        <v>777</v>
      </c>
      <c r="C128" s="24">
        <v>2608.7399999999998</v>
      </c>
      <c r="D128" s="24"/>
      <c r="E128" s="24"/>
      <c r="F128" s="24">
        <v>2608.7399999999998</v>
      </c>
      <c r="H128" s="20" t="s">
        <v>689</v>
      </c>
    </row>
    <row r="129" spans="1:8" x14ac:dyDescent="0.2">
      <c r="A129" s="157">
        <v>112300011</v>
      </c>
      <c r="B129" s="20" t="s">
        <v>778</v>
      </c>
      <c r="C129" s="24">
        <v>15652.1</v>
      </c>
      <c r="D129" s="24"/>
      <c r="E129" s="24"/>
      <c r="F129" s="24">
        <v>15652.1</v>
      </c>
      <c r="H129" s="20" t="s">
        <v>689</v>
      </c>
    </row>
    <row r="130" spans="1:8" x14ac:dyDescent="0.2">
      <c r="A130" s="157">
        <v>112300011</v>
      </c>
      <c r="B130" s="20" t="s">
        <v>779</v>
      </c>
      <c r="C130" s="24">
        <v>1304.3699999999999</v>
      </c>
      <c r="D130" s="24"/>
      <c r="E130" s="24"/>
      <c r="F130" s="24">
        <v>1304.3699999999999</v>
      </c>
      <c r="H130" s="20" t="s">
        <v>689</v>
      </c>
    </row>
    <row r="131" spans="1:8" x14ac:dyDescent="0.2">
      <c r="A131" s="157">
        <v>112300011</v>
      </c>
      <c r="B131" s="20" t="s">
        <v>780</v>
      </c>
      <c r="C131" s="24">
        <v>10090.879999999999</v>
      </c>
      <c r="D131" s="24"/>
      <c r="E131" s="24"/>
      <c r="F131" s="24">
        <v>10090.879999999999</v>
      </c>
      <c r="H131" s="20" t="s">
        <v>689</v>
      </c>
    </row>
    <row r="132" spans="1:8" x14ac:dyDescent="0.2">
      <c r="A132" s="157">
        <v>112300011</v>
      </c>
      <c r="B132" s="20" t="s">
        <v>781</v>
      </c>
      <c r="C132" s="24">
        <v>6521.68</v>
      </c>
      <c r="D132" s="24"/>
      <c r="E132" s="24"/>
      <c r="F132" s="24">
        <v>6521.68</v>
      </c>
      <c r="H132" s="20" t="s">
        <v>689</v>
      </c>
    </row>
    <row r="133" spans="1:8" x14ac:dyDescent="0.2">
      <c r="A133" s="157">
        <v>112300011</v>
      </c>
      <c r="B133" s="20" t="s">
        <v>782</v>
      </c>
      <c r="C133" s="24">
        <v>5217.3100000000004</v>
      </c>
      <c r="D133" s="24"/>
      <c r="E133" s="24"/>
      <c r="F133" s="24">
        <v>5217.3100000000004</v>
      </c>
      <c r="H133" s="20" t="s">
        <v>689</v>
      </c>
    </row>
    <row r="134" spans="1:8" x14ac:dyDescent="0.2">
      <c r="A134" s="157">
        <v>112300011</v>
      </c>
      <c r="B134" s="20" t="s">
        <v>783</v>
      </c>
      <c r="C134" s="24">
        <v>3157.84</v>
      </c>
      <c r="D134" s="24"/>
      <c r="E134" s="24"/>
      <c r="F134" s="24">
        <v>3157.84</v>
      </c>
      <c r="H134" s="20" t="s">
        <v>689</v>
      </c>
    </row>
    <row r="135" spans="1:8" x14ac:dyDescent="0.2">
      <c r="A135" s="157">
        <v>112300011</v>
      </c>
      <c r="B135" s="20" t="s">
        <v>784</v>
      </c>
      <c r="C135" s="24">
        <v>571.4</v>
      </c>
      <c r="D135" s="24"/>
      <c r="E135" s="24"/>
      <c r="F135" s="24">
        <v>571.4</v>
      </c>
      <c r="H135" s="20" t="s">
        <v>689</v>
      </c>
    </row>
    <row r="136" spans="1:8" x14ac:dyDescent="0.2">
      <c r="A136" s="157">
        <v>112300011</v>
      </c>
      <c r="B136" s="20" t="s">
        <v>785</v>
      </c>
      <c r="C136" s="24">
        <v>8418.44</v>
      </c>
      <c r="D136" s="24"/>
      <c r="E136" s="24"/>
      <c r="F136" s="24">
        <v>8418.44</v>
      </c>
      <c r="H136" s="20" t="s">
        <v>689</v>
      </c>
    </row>
    <row r="137" spans="1:8" x14ac:dyDescent="0.2">
      <c r="A137" s="157">
        <v>112300011</v>
      </c>
      <c r="B137" s="20" t="s">
        <v>786</v>
      </c>
      <c r="C137" s="24">
        <v>8181.76</v>
      </c>
      <c r="D137" s="24"/>
      <c r="E137" s="24"/>
      <c r="F137" s="24">
        <v>8181.76</v>
      </c>
      <c r="H137" s="20" t="s">
        <v>689</v>
      </c>
    </row>
    <row r="138" spans="1:8" x14ac:dyDescent="0.2">
      <c r="A138" s="157">
        <v>112300011</v>
      </c>
      <c r="B138" s="20" t="s">
        <v>787</v>
      </c>
      <c r="C138" s="24">
        <v>1826.05</v>
      </c>
      <c r="D138" s="24"/>
      <c r="E138" s="24"/>
      <c r="F138" s="24">
        <v>1826.05</v>
      </c>
      <c r="H138" s="20" t="s">
        <v>689</v>
      </c>
    </row>
    <row r="139" spans="1:8" x14ac:dyDescent="0.2">
      <c r="A139" s="157">
        <v>112300011</v>
      </c>
      <c r="B139" s="20" t="s">
        <v>788</v>
      </c>
      <c r="C139" s="24">
        <v>2625</v>
      </c>
      <c r="D139" s="24"/>
      <c r="E139" s="24"/>
      <c r="F139" s="24">
        <v>2625</v>
      </c>
      <c r="H139" s="20" t="s">
        <v>689</v>
      </c>
    </row>
    <row r="140" spans="1:8" x14ac:dyDescent="0.2">
      <c r="A140" s="157">
        <v>112300011</v>
      </c>
      <c r="B140" s="20" t="s">
        <v>789</v>
      </c>
      <c r="C140" s="24">
        <v>1200</v>
      </c>
      <c r="D140" s="24"/>
      <c r="E140" s="24"/>
      <c r="F140" s="24">
        <v>1200</v>
      </c>
      <c r="H140" s="20" t="s">
        <v>689</v>
      </c>
    </row>
    <row r="141" spans="1:8" x14ac:dyDescent="0.2">
      <c r="A141" s="157">
        <v>112300011</v>
      </c>
      <c r="B141" s="20" t="s">
        <v>790</v>
      </c>
      <c r="C141" s="24">
        <v>10094.69</v>
      </c>
      <c r="D141" s="24"/>
      <c r="E141" s="24"/>
      <c r="F141" s="24">
        <v>10094.69</v>
      </c>
      <c r="H141" s="20" t="s">
        <v>689</v>
      </c>
    </row>
    <row r="142" spans="1:8" x14ac:dyDescent="0.2">
      <c r="A142" s="157">
        <v>112300011</v>
      </c>
      <c r="B142" s="20" t="s">
        <v>791</v>
      </c>
      <c r="C142" s="24">
        <v>4160.54</v>
      </c>
      <c r="D142" s="24"/>
      <c r="E142" s="24"/>
      <c r="F142" s="24">
        <v>4160.54</v>
      </c>
      <c r="H142" s="20" t="s">
        <v>689</v>
      </c>
    </row>
    <row r="143" spans="1:8" x14ac:dyDescent="0.2">
      <c r="A143" s="157">
        <v>112300011</v>
      </c>
      <c r="B143" s="20" t="s">
        <v>792</v>
      </c>
      <c r="C143" s="24">
        <v>5217.3100000000004</v>
      </c>
      <c r="D143" s="24"/>
      <c r="E143" s="24"/>
      <c r="F143" s="24">
        <v>5217.3100000000004</v>
      </c>
      <c r="H143" s="20" t="s">
        <v>689</v>
      </c>
    </row>
    <row r="144" spans="1:8" x14ac:dyDescent="0.2">
      <c r="A144" s="157">
        <v>112300011</v>
      </c>
      <c r="B144" s="20" t="s">
        <v>793</v>
      </c>
      <c r="C144" s="24">
        <v>5217.3100000000004</v>
      </c>
      <c r="D144" s="24"/>
      <c r="E144" s="24"/>
      <c r="F144" s="24">
        <v>5217.3100000000004</v>
      </c>
      <c r="H144" s="20" t="s">
        <v>689</v>
      </c>
    </row>
    <row r="145" spans="1:8" x14ac:dyDescent="0.2">
      <c r="A145" s="157">
        <v>112300011</v>
      </c>
      <c r="B145" s="20" t="s">
        <v>794</v>
      </c>
      <c r="C145" s="24">
        <v>2285.75</v>
      </c>
      <c r="D145" s="24"/>
      <c r="E145" s="24"/>
      <c r="F145" s="24">
        <v>2285.75</v>
      </c>
      <c r="H145" s="20" t="s">
        <v>689</v>
      </c>
    </row>
    <row r="146" spans="1:8" x14ac:dyDescent="0.2">
      <c r="A146" s="157">
        <v>112300011</v>
      </c>
      <c r="B146" s="20" t="s">
        <v>795</v>
      </c>
      <c r="C146" s="24">
        <v>8400</v>
      </c>
      <c r="D146" s="24"/>
      <c r="E146" s="24"/>
      <c r="F146" s="24">
        <v>8400</v>
      </c>
      <c r="H146" s="20" t="s">
        <v>689</v>
      </c>
    </row>
    <row r="147" spans="1:8" x14ac:dyDescent="0.2">
      <c r="A147" s="157">
        <v>112300011</v>
      </c>
      <c r="B147" s="20" t="s">
        <v>796</v>
      </c>
      <c r="C147" s="24">
        <v>6000</v>
      </c>
      <c r="D147" s="24"/>
      <c r="E147" s="24"/>
      <c r="F147" s="24">
        <v>6000</v>
      </c>
      <c r="H147" s="20" t="s">
        <v>689</v>
      </c>
    </row>
    <row r="148" spans="1:8" x14ac:dyDescent="0.2">
      <c r="A148" s="157">
        <v>112300011</v>
      </c>
      <c r="B148" s="20" t="s">
        <v>797</v>
      </c>
      <c r="C148" s="24">
        <v>2857.15</v>
      </c>
      <c r="D148" s="24"/>
      <c r="E148" s="24"/>
      <c r="F148" s="24">
        <v>2857.15</v>
      </c>
      <c r="H148" s="20" t="s">
        <v>689</v>
      </c>
    </row>
    <row r="149" spans="1:8" x14ac:dyDescent="0.2">
      <c r="A149" s="157">
        <v>112300011</v>
      </c>
      <c r="B149" s="20" t="s">
        <v>798</v>
      </c>
      <c r="C149" s="24">
        <v>13090.88</v>
      </c>
      <c r="D149" s="24"/>
      <c r="E149" s="24"/>
      <c r="F149" s="24">
        <v>13090.88</v>
      </c>
      <c r="H149" s="20" t="s">
        <v>689</v>
      </c>
    </row>
    <row r="150" spans="1:8" x14ac:dyDescent="0.2">
      <c r="A150" s="157">
        <v>112300011</v>
      </c>
      <c r="B150" s="20" t="s">
        <v>799</v>
      </c>
      <c r="C150" s="24">
        <v>12000</v>
      </c>
      <c r="D150" s="24"/>
      <c r="E150" s="24"/>
      <c r="F150" s="24">
        <v>12000</v>
      </c>
      <c r="H150" s="20" t="s">
        <v>689</v>
      </c>
    </row>
    <row r="151" spans="1:8" x14ac:dyDescent="0.2">
      <c r="A151" s="157">
        <v>112300011</v>
      </c>
      <c r="B151" s="20" t="s">
        <v>800</v>
      </c>
      <c r="C151" s="24">
        <v>3913.11</v>
      </c>
      <c r="D151" s="24"/>
      <c r="E151" s="24"/>
      <c r="F151" s="24">
        <v>3913.11</v>
      </c>
      <c r="H151" s="20" t="s">
        <v>689</v>
      </c>
    </row>
    <row r="152" spans="1:8" x14ac:dyDescent="0.2">
      <c r="A152" s="157">
        <v>112300011</v>
      </c>
      <c r="B152" s="20" t="s">
        <v>801</v>
      </c>
      <c r="C152" s="24">
        <v>1885.65</v>
      </c>
      <c r="D152" s="24"/>
      <c r="E152" s="24"/>
      <c r="F152" s="24">
        <v>1885.65</v>
      </c>
      <c r="H152" s="20" t="s">
        <v>689</v>
      </c>
    </row>
    <row r="153" spans="1:8" x14ac:dyDescent="0.2">
      <c r="A153" s="157">
        <v>112300011</v>
      </c>
      <c r="B153" s="20" t="s">
        <v>802</v>
      </c>
      <c r="C153" s="24">
        <v>10434.790000000001</v>
      </c>
      <c r="D153" s="24"/>
      <c r="E153" s="24"/>
      <c r="F153" s="24">
        <v>10434.790000000001</v>
      </c>
      <c r="H153" s="20" t="s">
        <v>689</v>
      </c>
    </row>
    <row r="154" spans="1:8" x14ac:dyDescent="0.2">
      <c r="A154" s="157">
        <v>112300011</v>
      </c>
      <c r="B154" s="20" t="s">
        <v>803</v>
      </c>
      <c r="C154" s="24">
        <v>8181.76</v>
      </c>
      <c r="D154" s="24"/>
      <c r="E154" s="24"/>
      <c r="F154" s="24">
        <v>8181.76</v>
      </c>
      <c r="H154" s="20" t="s">
        <v>689</v>
      </c>
    </row>
    <row r="155" spans="1:8" x14ac:dyDescent="0.2">
      <c r="A155" s="157">
        <v>112300011</v>
      </c>
      <c r="B155" s="20" t="s">
        <v>804</v>
      </c>
      <c r="C155" s="24">
        <v>1304.3699999999999</v>
      </c>
      <c r="D155" s="24"/>
      <c r="E155" s="24"/>
      <c r="F155" s="24">
        <v>1304.3699999999999</v>
      </c>
      <c r="H155" s="20" t="s">
        <v>689</v>
      </c>
    </row>
    <row r="156" spans="1:8" x14ac:dyDescent="0.2">
      <c r="A156" s="157">
        <v>112300011</v>
      </c>
      <c r="B156" s="20" t="s">
        <v>805</v>
      </c>
      <c r="C156" s="24">
        <v>2727.2</v>
      </c>
      <c r="D156" s="24"/>
      <c r="E156" s="24"/>
      <c r="F156" s="24">
        <v>2727.2</v>
      </c>
      <c r="H156" s="20" t="s">
        <v>689</v>
      </c>
    </row>
    <row r="157" spans="1:8" x14ac:dyDescent="0.2">
      <c r="A157" s="157">
        <v>112300011</v>
      </c>
      <c r="B157" s="20" t="s">
        <v>806</v>
      </c>
      <c r="C157" s="24">
        <v>6000</v>
      </c>
      <c r="D157" s="24"/>
      <c r="E157" s="24"/>
      <c r="F157" s="24">
        <v>6000</v>
      </c>
      <c r="H157" s="20" t="s">
        <v>689</v>
      </c>
    </row>
    <row r="158" spans="1:8" x14ac:dyDescent="0.2">
      <c r="A158" s="157">
        <v>112300011</v>
      </c>
      <c r="B158" s="20" t="s">
        <v>807</v>
      </c>
      <c r="C158" s="24">
        <v>1909.12</v>
      </c>
      <c r="D158" s="24"/>
      <c r="E158" s="24"/>
      <c r="F158" s="24">
        <v>1909.12</v>
      </c>
      <c r="H158" s="20" t="s">
        <v>689</v>
      </c>
    </row>
    <row r="159" spans="1:8" x14ac:dyDescent="0.2">
      <c r="A159" s="157">
        <v>112300011</v>
      </c>
      <c r="B159" s="20" t="s">
        <v>808</v>
      </c>
      <c r="C159" s="24">
        <v>6000</v>
      </c>
      <c r="D159" s="24"/>
      <c r="E159" s="24"/>
      <c r="F159" s="24">
        <v>6000</v>
      </c>
      <c r="H159" s="20" t="s">
        <v>689</v>
      </c>
    </row>
    <row r="160" spans="1:8" x14ac:dyDescent="0.2">
      <c r="A160" s="157">
        <v>112300011</v>
      </c>
      <c r="B160" s="20" t="s">
        <v>809</v>
      </c>
      <c r="C160" s="24">
        <v>3636.3</v>
      </c>
      <c r="D160" s="24"/>
      <c r="E160" s="24"/>
      <c r="F160" s="24">
        <v>3636.3</v>
      </c>
      <c r="H160" s="20" t="s">
        <v>689</v>
      </c>
    </row>
    <row r="161" spans="1:8" x14ac:dyDescent="0.2">
      <c r="A161" s="157">
        <v>112300011</v>
      </c>
      <c r="B161" s="20" t="s">
        <v>810</v>
      </c>
      <c r="C161" s="24">
        <v>4090.88</v>
      </c>
      <c r="D161" s="24"/>
      <c r="E161" s="24"/>
      <c r="F161" s="24">
        <v>4090.88</v>
      </c>
      <c r="H161" s="20" t="s">
        <v>689</v>
      </c>
    </row>
    <row r="162" spans="1:8" x14ac:dyDescent="0.2">
      <c r="A162" s="157">
        <v>112300011</v>
      </c>
      <c r="B162" s="20" t="s">
        <v>811</v>
      </c>
      <c r="C162" s="24">
        <v>11428.6</v>
      </c>
      <c r="D162" s="24"/>
      <c r="E162" s="24"/>
      <c r="F162" s="24">
        <v>11428.6</v>
      </c>
      <c r="H162" s="20" t="s">
        <v>689</v>
      </c>
    </row>
    <row r="163" spans="1:8" x14ac:dyDescent="0.2">
      <c r="A163" s="157">
        <v>112300011</v>
      </c>
      <c r="B163" s="20" t="s">
        <v>812</v>
      </c>
      <c r="C163" s="24">
        <v>6626.05</v>
      </c>
      <c r="D163" s="24"/>
      <c r="E163" s="24"/>
      <c r="F163" s="24">
        <v>6626.05</v>
      </c>
      <c r="H163" s="20" t="s">
        <v>689</v>
      </c>
    </row>
    <row r="164" spans="1:8" x14ac:dyDescent="0.2">
      <c r="A164" s="157">
        <v>112300011</v>
      </c>
      <c r="B164" s="20" t="s">
        <v>813</v>
      </c>
      <c r="C164" s="24">
        <v>7636.32</v>
      </c>
      <c r="D164" s="24"/>
      <c r="E164" s="24"/>
      <c r="F164" s="24">
        <v>7636.32</v>
      </c>
      <c r="H164" s="20" t="s">
        <v>689</v>
      </c>
    </row>
    <row r="165" spans="1:8" x14ac:dyDescent="0.2">
      <c r="A165" s="157">
        <v>112300011</v>
      </c>
      <c r="B165" s="20" t="s">
        <v>814</v>
      </c>
      <c r="C165" s="24">
        <v>6818.24</v>
      </c>
      <c r="D165" s="24"/>
      <c r="E165" s="24"/>
      <c r="F165" s="24">
        <v>6818.24</v>
      </c>
      <c r="H165" s="20" t="s">
        <v>689</v>
      </c>
    </row>
    <row r="166" spans="1:8" x14ac:dyDescent="0.2">
      <c r="A166" s="157">
        <v>112300011</v>
      </c>
      <c r="B166" s="20" t="s">
        <v>815</v>
      </c>
      <c r="C166" s="24">
        <v>1565.21</v>
      </c>
      <c r="D166" s="24"/>
      <c r="E166" s="24"/>
      <c r="F166" s="24">
        <v>1565.21</v>
      </c>
      <c r="H166" s="20" t="s">
        <v>689</v>
      </c>
    </row>
    <row r="167" spans="1:8" x14ac:dyDescent="0.2">
      <c r="A167" s="157">
        <v>112300011</v>
      </c>
      <c r="B167" s="20" t="s">
        <v>816</v>
      </c>
      <c r="C167" s="24">
        <v>10090.879999999999</v>
      </c>
      <c r="D167" s="24"/>
      <c r="E167" s="24"/>
      <c r="F167" s="24">
        <v>10090.879999999999</v>
      </c>
      <c r="H167" s="20" t="s">
        <v>689</v>
      </c>
    </row>
    <row r="168" spans="1:8" x14ac:dyDescent="0.2">
      <c r="A168" s="157">
        <v>112300011</v>
      </c>
      <c r="B168" s="20" t="s">
        <v>817</v>
      </c>
      <c r="C168" s="24">
        <v>2333.3200000000002</v>
      </c>
      <c r="D168" s="24"/>
      <c r="E168" s="24"/>
      <c r="F168" s="24">
        <v>2333.3200000000002</v>
      </c>
      <c r="H168" s="20" t="s">
        <v>689</v>
      </c>
    </row>
    <row r="169" spans="1:8" x14ac:dyDescent="0.2">
      <c r="A169" s="157">
        <v>112300011</v>
      </c>
      <c r="B169" s="20" t="s">
        <v>818</v>
      </c>
      <c r="C169" s="24">
        <v>2285.75</v>
      </c>
      <c r="D169" s="24"/>
      <c r="E169" s="24"/>
      <c r="F169" s="24">
        <v>2285.75</v>
      </c>
      <c r="H169" s="20" t="s">
        <v>689</v>
      </c>
    </row>
    <row r="170" spans="1:8" x14ac:dyDescent="0.2">
      <c r="A170" s="157">
        <v>112300011</v>
      </c>
      <c r="B170" s="20" t="s">
        <v>819</v>
      </c>
      <c r="C170" s="24">
        <v>1636.32</v>
      </c>
      <c r="D170" s="24"/>
      <c r="E170" s="24"/>
      <c r="F170" s="24">
        <v>1636.32</v>
      </c>
      <c r="H170" s="20" t="s">
        <v>689</v>
      </c>
    </row>
    <row r="171" spans="1:8" x14ac:dyDescent="0.2">
      <c r="A171" s="157">
        <v>112300011</v>
      </c>
      <c r="B171" s="20" t="s">
        <v>820</v>
      </c>
      <c r="C171" s="24">
        <v>2608.7399999999998</v>
      </c>
      <c r="D171" s="24"/>
      <c r="E171" s="24"/>
      <c r="F171" s="24">
        <v>2608.7399999999998</v>
      </c>
      <c r="H171" s="20" t="s">
        <v>689</v>
      </c>
    </row>
    <row r="172" spans="1:8" x14ac:dyDescent="0.2">
      <c r="A172" s="157">
        <v>112300011</v>
      </c>
      <c r="B172" s="20" t="s">
        <v>821</v>
      </c>
      <c r="C172" s="24">
        <v>6818.24</v>
      </c>
      <c r="D172" s="24"/>
      <c r="E172" s="24"/>
      <c r="F172" s="24">
        <v>6818.24</v>
      </c>
      <c r="H172" s="20" t="s">
        <v>689</v>
      </c>
    </row>
    <row r="173" spans="1:8" x14ac:dyDescent="0.2">
      <c r="A173" s="157">
        <v>112300011</v>
      </c>
      <c r="B173" s="20" t="s">
        <v>822</v>
      </c>
      <c r="C173" s="24">
        <v>13591.5</v>
      </c>
      <c r="D173" s="24"/>
      <c r="E173" s="24"/>
      <c r="F173" s="24">
        <v>13591.5</v>
      </c>
      <c r="H173" s="20" t="s">
        <v>689</v>
      </c>
    </row>
    <row r="174" spans="1:8" x14ac:dyDescent="0.2">
      <c r="A174" s="157">
        <v>112300011</v>
      </c>
      <c r="B174" s="20" t="s">
        <v>823</v>
      </c>
      <c r="C174" s="24">
        <v>2000.04</v>
      </c>
      <c r="D174" s="24"/>
      <c r="E174" s="24"/>
      <c r="F174" s="24">
        <v>2000.04</v>
      </c>
      <c r="H174" s="20" t="s">
        <v>689</v>
      </c>
    </row>
    <row r="175" spans="1:8" x14ac:dyDescent="0.2">
      <c r="A175" s="157">
        <v>112300011</v>
      </c>
      <c r="B175" s="20" t="s">
        <v>824</v>
      </c>
      <c r="C175" s="24">
        <v>954.56</v>
      </c>
      <c r="D175" s="24"/>
      <c r="E175" s="24"/>
      <c r="F175" s="24">
        <v>954.56</v>
      </c>
      <c r="H175" s="20" t="s">
        <v>689</v>
      </c>
    </row>
    <row r="176" spans="1:8" x14ac:dyDescent="0.2">
      <c r="A176" s="157">
        <v>112300011</v>
      </c>
      <c r="B176" s="20" t="s">
        <v>825</v>
      </c>
      <c r="C176" s="24">
        <v>8181.76</v>
      </c>
      <c r="D176" s="24"/>
      <c r="E176" s="24"/>
      <c r="F176" s="24">
        <v>8181.76</v>
      </c>
      <c r="H176" s="20" t="s">
        <v>689</v>
      </c>
    </row>
    <row r="177" spans="1:8" x14ac:dyDescent="0.2">
      <c r="A177" s="157">
        <v>112300011</v>
      </c>
      <c r="B177" s="20" t="s">
        <v>826</v>
      </c>
      <c r="C177" s="24">
        <v>9473.65</v>
      </c>
      <c r="D177" s="24"/>
      <c r="E177" s="24"/>
      <c r="F177" s="24">
        <v>9473.65</v>
      </c>
      <c r="H177" s="20" t="s">
        <v>689</v>
      </c>
    </row>
    <row r="178" spans="1:8" x14ac:dyDescent="0.2">
      <c r="A178" s="157">
        <v>112300011</v>
      </c>
      <c r="B178" s="20" t="s">
        <v>827</v>
      </c>
      <c r="C178" s="24">
        <v>9674.06</v>
      </c>
      <c r="D178" s="24"/>
      <c r="E178" s="24"/>
      <c r="F178" s="24">
        <v>9674.06</v>
      </c>
      <c r="H178" s="20" t="s">
        <v>689</v>
      </c>
    </row>
    <row r="179" spans="1:8" x14ac:dyDescent="0.2">
      <c r="A179" s="157">
        <v>112300011</v>
      </c>
      <c r="B179" s="20" t="s">
        <v>828</v>
      </c>
      <c r="C179" s="24">
        <v>3913.11</v>
      </c>
      <c r="D179" s="24"/>
      <c r="E179" s="24"/>
      <c r="F179" s="24">
        <v>3913.11</v>
      </c>
      <c r="H179" s="20" t="s">
        <v>689</v>
      </c>
    </row>
    <row r="180" spans="1:8" x14ac:dyDescent="0.2">
      <c r="A180" s="157">
        <v>112300011</v>
      </c>
      <c r="B180" s="20" t="s">
        <v>829</v>
      </c>
      <c r="C180" s="24">
        <v>4090.88</v>
      </c>
      <c r="D180" s="24"/>
      <c r="E180" s="24"/>
      <c r="F180" s="24">
        <v>4090.88</v>
      </c>
      <c r="H180" s="20" t="s">
        <v>689</v>
      </c>
    </row>
    <row r="181" spans="1:8" x14ac:dyDescent="0.2">
      <c r="A181" s="157">
        <v>112300011</v>
      </c>
      <c r="B181" s="20" t="s">
        <v>830</v>
      </c>
      <c r="C181" s="24">
        <v>1909.12</v>
      </c>
      <c r="D181" s="24"/>
      <c r="E181" s="24"/>
      <c r="F181" s="24">
        <v>1909.12</v>
      </c>
      <c r="H181" s="20" t="s">
        <v>689</v>
      </c>
    </row>
    <row r="182" spans="1:8" x14ac:dyDescent="0.2">
      <c r="A182" s="157">
        <v>112300011</v>
      </c>
      <c r="B182" s="20" t="s">
        <v>831</v>
      </c>
      <c r="C182" s="24">
        <v>15652.1</v>
      </c>
      <c r="D182" s="24"/>
      <c r="E182" s="24"/>
      <c r="F182" s="24">
        <v>15652.1</v>
      </c>
      <c r="H182" s="20" t="s">
        <v>689</v>
      </c>
    </row>
    <row r="183" spans="1:8" x14ac:dyDescent="0.2">
      <c r="A183" s="157">
        <v>112300011</v>
      </c>
      <c r="B183" s="20" t="s">
        <v>832</v>
      </c>
      <c r="C183" s="24">
        <v>26857.15</v>
      </c>
      <c r="D183" s="24"/>
      <c r="E183" s="24"/>
      <c r="F183" s="24">
        <v>26857.15</v>
      </c>
      <c r="H183" s="20" t="s">
        <v>689</v>
      </c>
    </row>
    <row r="184" spans="1:8" x14ac:dyDescent="0.2">
      <c r="A184" s="157">
        <v>112300011</v>
      </c>
      <c r="B184" s="20" t="s">
        <v>833</v>
      </c>
      <c r="C184" s="24">
        <v>8181.76</v>
      </c>
      <c r="D184" s="24"/>
      <c r="E184" s="24"/>
      <c r="F184" s="24">
        <v>8181.76</v>
      </c>
      <c r="H184" s="20" t="s">
        <v>689</v>
      </c>
    </row>
    <row r="185" spans="1:8" x14ac:dyDescent="0.2">
      <c r="A185" s="157">
        <v>112300011</v>
      </c>
      <c r="B185" s="20" t="s">
        <v>834</v>
      </c>
      <c r="C185" s="24">
        <v>8181.76</v>
      </c>
      <c r="D185" s="24"/>
      <c r="E185" s="24"/>
      <c r="F185" s="24">
        <v>8181.76</v>
      </c>
      <c r="H185" s="20" t="s">
        <v>689</v>
      </c>
    </row>
    <row r="186" spans="1:8" x14ac:dyDescent="0.2">
      <c r="A186" s="157">
        <v>112300011</v>
      </c>
      <c r="B186" s="20" t="s">
        <v>835</v>
      </c>
      <c r="C186" s="24">
        <v>9473.65</v>
      </c>
      <c r="D186" s="24"/>
      <c r="E186" s="24"/>
      <c r="F186" s="24">
        <v>9473.65</v>
      </c>
      <c r="H186" s="20" t="s">
        <v>689</v>
      </c>
    </row>
    <row r="187" spans="1:8" x14ac:dyDescent="0.2">
      <c r="A187" s="157">
        <v>112300011</v>
      </c>
      <c r="B187" s="20" t="s">
        <v>836</v>
      </c>
      <c r="C187" s="24">
        <v>30272.799999999999</v>
      </c>
      <c r="D187" s="24"/>
      <c r="E187" s="24"/>
      <c r="F187" s="24">
        <v>30272.799999999999</v>
      </c>
      <c r="H187" s="20" t="s">
        <v>689</v>
      </c>
    </row>
    <row r="188" spans="1:8" x14ac:dyDescent="0.2">
      <c r="A188" s="157">
        <v>112300011</v>
      </c>
      <c r="B188" s="20" t="s">
        <v>837</v>
      </c>
      <c r="C188" s="24">
        <v>10434.790000000001</v>
      </c>
      <c r="D188" s="24"/>
      <c r="E188" s="24"/>
      <c r="F188" s="24">
        <v>10434.790000000001</v>
      </c>
      <c r="H188" s="20" t="s">
        <v>689</v>
      </c>
    </row>
    <row r="189" spans="1:8" x14ac:dyDescent="0.2">
      <c r="A189" s="157">
        <v>112300011</v>
      </c>
      <c r="B189" s="20" t="s">
        <v>838</v>
      </c>
      <c r="C189" s="24">
        <v>4909.12</v>
      </c>
      <c r="D189" s="24"/>
      <c r="E189" s="24"/>
      <c r="F189" s="24">
        <v>4909.12</v>
      </c>
      <c r="H189" s="20" t="s">
        <v>689</v>
      </c>
    </row>
    <row r="190" spans="1:8" x14ac:dyDescent="0.2">
      <c r="A190" s="157">
        <v>112300011</v>
      </c>
      <c r="B190" s="20" t="s">
        <v>839</v>
      </c>
      <c r="C190" s="24">
        <v>5217.3900000000003</v>
      </c>
      <c r="D190" s="24"/>
      <c r="E190" s="24"/>
      <c r="F190" s="24">
        <v>5217.3900000000003</v>
      </c>
      <c r="H190" s="20" t="s">
        <v>689</v>
      </c>
    </row>
    <row r="191" spans="1:8" x14ac:dyDescent="0.2">
      <c r="A191" s="157">
        <v>112300011</v>
      </c>
      <c r="B191" s="20" t="s">
        <v>840</v>
      </c>
      <c r="C191" s="24">
        <v>33391.26</v>
      </c>
      <c r="D191" s="24"/>
      <c r="E191" s="24"/>
      <c r="F191" s="24">
        <v>33391.26</v>
      </c>
      <c r="H191" s="20" t="s">
        <v>689</v>
      </c>
    </row>
    <row r="192" spans="1:8" x14ac:dyDescent="0.2">
      <c r="A192" s="157">
        <v>112300011</v>
      </c>
      <c r="B192" s="20" t="s">
        <v>841</v>
      </c>
      <c r="C192" s="24">
        <v>4090.88</v>
      </c>
      <c r="D192" s="24"/>
      <c r="E192" s="24"/>
      <c r="F192" s="24">
        <v>4090.88</v>
      </c>
      <c r="H192" s="20" t="s">
        <v>689</v>
      </c>
    </row>
    <row r="193" spans="1:8" x14ac:dyDescent="0.2">
      <c r="A193" s="157">
        <v>112300011</v>
      </c>
      <c r="B193" s="20" t="s">
        <v>842</v>
      </c>
      <c r="C193" s="24">
        <v>3272.8</v>
      </c>
      <c r="D193" s="24"/>
      <c r="E193" s="24"/>
      <c r="F193" s="24">
        <v>3272.8</v>
      </c>
      <c r="H193" s="20" t="s">
        <v>689</v>
      </c>
    </row>
    <row r="194" spans="1:8" x14ac:dyDescent="0.2">
      <c r="A194" s="157">
        <v>112300011</v>
      </c>
      <c r="B194" s="20" t="s">
        <v>843</v>
      </c>
      <c r="C194" s="24">
        <v>5000.0600000000004</v>
      </c>
      <c r="D194" s="24"/>
      <c r="E194" s="24"/>
      <c r="F194" s="24">
        <v>5000.0600000000004</v>
      </c>
      <c r="H194" s="20" t="s">
        <v>689</v>
      </c>
    </row>
    <row r="195" spans="1:8" x14ac:dyDescent="0.2">
      <c r="A195" s="157">
        <v>112300011</v>
      </c>
      <c r="B195" s="20" t="s">
        <v>844</v>
      </c>
      <c r="C195" s="24">
        <v>2608.7399999999998</v>
      </c>
      <c r="D195" s="24"/>
      <c r="E195" s="24"/>
      <c r="F195" s="24">
        <v>2608.7399999999998</v>
      </c>
      <c r="H195" s="20" t="s">
        <v>689</v>
      </c>
    </row>
    <row r="196" spans="1:8" x14ac:dyDescent="0.2">
      <c r="A196" s="157">
        <v>112300011</v>
      </c>
      <c r="B196" s="20" t="s">
        <v>845</v>
      </c>
      <c r="C196" s="24">
        <v>18260.84</v>
      </c>
      <c r="D196" s="24"/>
      <c r="E196" s="24"/>
      <c r="F196" s="24">
        <v>18260.84</v>
      </c>
      <c r="H196" s="20" t="s">
        <v>689</v>
      </c>
    </row>
    <row r="197" spans="1:8" x14ac:dyDescent="0.2">
      <c r="A197" s="157">
        <v>112300011</v>
      </c>
      <c r="B197" s="20" t="s">
        <v>846</v>
      </c>
      <c r="C197" s="24">
        <v>5217.3100000000004</v>
      </c>
      <c r="D197" s="24"/>
      <c r="E197" s="24"/>
      <c r="F197" s="24">
        <v>5217.3100000000004</v>
      </c>
      <c r="H197" s="20" t="s">
        <v>689</v>
      </c>
    </row>
    <row r="198" spans="1:8" x14ac:dyDescent="0.2">
      <c r="A198" s="157">
        <v>112300011</v>
      </c>
      <c r="B198" s="20" t="s">
        <v>847</v>
      </c>
      <c r="C198" s="24">
        <v>6521.68</v>
      </c>
      <c r="D198" s="24"/>
      <c r="E198" s="24"/>
      <c r="F198" s="24">
        <v>6521.68</v>
      </c>
      <c r="H198" s="20" t="s">
        <v>689</v>
      </c>
    </row>
    <row r="199" spans="1:8" x14ac:dyDescent="0.2">
      <c r="A199" s="157">
        <v>112300011</v>
      </c>
      <c r="B199" s="20" t="s">
        <v>848</v>
      </c>
      <c r="C199" s="24">
        <v>8400</v>
      </c>
      <c r="D199" s="24"/>
      <c r="E199" s="24"/>
      <c r="F199" s="24">
        <v>8400</v>
      </c>
      <c r="H199" s="20" t="s">
        <v>689</v>
      </c>
    </row>
    <row r="200" spans="1:8" x14ac:dyDescent="0.2">
      <c r="A200" s="157">
        <v>112300011</v>
      </c>
      <c r="B200" s="20" t="s">
        <v>849</v>
      </c>
      <c r="C200" s="24">
        <v>10909.12</v>
      </c>
      <c r="D200" s="24"/>
      <c r="E200" s="24"/>
      <c r="F200" s="24">
        <v>10909.12</v>
      </c>
      <c r="H200" s="20" t="s">
        <v>689</v>
      </c>
    </row>
    <row r="201" spans="1:8" x14ac:dyDescent="0.2">
      <c r="A201" s="157">
        <v>112300011</v>
      </c>
      <c r="B201" s="20" t="s">
        <v>850</v>
      </c>
      <c r="C201" s="24">
        <v>8181.76</v>
      </c>
      <c r="D201" s="24"/>
      <c r="E201" s="24"/>
      <c r="F201" s="24">
        <v>8181.76</v>
      </c>
      <c r="H201" s="20" t="s">
        <v>689</v>
      </c>
    </row>
    <row r="202" spans="1:8" x14ac:dyDescent="0.2">
      <c r="A202" s="157">
        <v>112300011</v>
      </c>
      <c r="B202" s="20" t="s">
        <v>851</v>
      </c>
      <c r="C202" s="24">
        <v>6545.44</v>
      </c>
      <c r="D202" s="24"/>
      <c r="E202" s="24"/>
      <c r="F202" s="24">
        <v>6545.44</v>
      </c>
      <c r="H202" s="20" t="s">
        <v>689</v>
      </c>
    </row>
    <row r="203" spans="1:8" x14ac:dyDescent="0.2">
      <c r="A203" s="157">
        <v>112300011</v>
      </c>
      <c r="B203" s="20" t="s">
        <v>852</v>
      </c>
      <c r="C203" s="24">
        <v>8418.42</v>
      </c>
      <c r="D203" s="24"/>
      <c r="E203" s="24"/>
      <c r="F203" s="24">
        <v>8418.42</v>
      </c>
      <c r="H203" s="20" t="s">
        <v>689</v>
      </c>
    </row>
    <row r="204" spans="1:8" x14ac:dyDescent="0.2">
      <c r="A204" s="157">
        <v>112300011</v>
      </c>
      <c r="B204" s="20" t="s">
        <v>853</v>
      </c>
      <c r="C204" s="24">
        <v>23650.04</v>
      </c>
      <c r="D204" s="24"/>
      <c r="E204" s="24"/>
      <c r="F204" s="24">
        <v>23650.04</v>
      </c>
      <c r="H204" s="20" t="s">
        <v>689</v>
      </c>
    </row>
    <row r="205" spans="1:8" x14ac:dyDescent="0.2">
      <c r="A205" s="157">
        <v>112300011</v>
      </c>
      <c r="B205" s="20" t="s">
        <v>854</v>
      </c>
      <c r="C205" s="24">
        <v>3391.26</v>
      </c>
      <c r="D205" s="24"/>
      <c r="E205" s="24"/>
      <c r="F205" s="24">
        <v>3391.26</v>
      </c>
      <c r="H205" s="20" t="s">
        <v>689</v>
      </c>
    </row>
    <row r="206" spans="1:8" x14ac:dyDescent="0.2">
      <c r="A206" s="157">
        <v>112300011</v>
      </c>
      <c r="B206" s="20" t="s">
        <v>855</v>
      </c>
      <c r="C206" s="24">
        <v>4500</v>
      </c>
      <c r="D206" s="24"/>
      <c r="E206" s="24"/>
      <c r="F206" s="24">
        <v>4500</v>
      </c>
      <c r="H206" s="20" t="s">
        <v>689</v>
      </c>
    </row>
    <row r="207" spans="1:8" x14ac:dyDescent="0.2">
      <c r="A207" s="157">
        <v>112300011</v>
      </c>
      <c r="B207" s="20" t="s">
        <v>856</v>
      </c>
      <c r="C207" s="24">
        <v>8571.4500000000007</v>
      </c>
      <c r="D207" s="24"/>
      <c r="E207" s="24"/>
      <c r="F207" s="24">
        <v>8571.4500000000007</v>
      </c>
      <c r="H207" s="20" t="s">
        <v>689</v>
      </c>
    </row>
    <row r="208" spans="1:8" x14ac:dyDescent="0.2">
      <c r="A208" s="157">
        <v>112300011</v>
      </c>
      <c r="B208" s="20" t="s">
        <v>857</v>
      </c>
      <c r="C208" s="24">
        <v>6666.68</v>
      </c>
      <c r="D208" s="24"/>
      <c r="E208" s="24"/>
      <c r="F208" s="24">
        <v>6666.68</v>
      </c>
      <c r="H208" s="20" t="s">
        <v>689</v>
      </c>
    </row>
    <row r="209" spans="1:8" x14ac:dyDescent="0.2">
      <c r="A209" s="157">
        <v>112300011</v>
      </c>
      <c r="B209" s="20" t="s">
        <v>858</v>
      </c>
      <c r="C209" s="24">
        <v>3130.42</v>
      </c>
      <c r="D209" s="24"/>
      <c r="E209" s="24"/>
      <c r="F209" s="24">
        <v>3130.42</v>
      </c>
      <c r="H209" s="20" t="s">
        <v>689</v>
      </c>
    </row>
    <row r="210" spans="1:8" x14ac:dyDescent="0.2">
      <c r="A210" s="157">
        <v>112300011</v>
      </c>
      <c r="B210" s="20" t="s">
        <v>859</v>
      </c>
      <c r="C210" s="24">
        <v>37565.21</v>
      </c>
      <c r="D210" s="24"/>
      <c r="E210" s="24"/>
      <c r="F210" s="24">
        <v>37565.21</v>
      </c>
      <c r="H210" s="20" t="s">
        <v>689</v>
      </c>
    </row>
    <row r="211" spans="1:8" x14ac:dyDescent="0.2">
      <c r="A211" s="157">
        <v>112300011</v>
      </c>
      <c r="B211" s="20" t="s">
        <v>860</v>
      </c>
      <c r="C211" s="24">
        <v>26086.89</v>
      </c>
      <c r="D211" s="24"/>
      <c r="E211" s="24"/>
      <c r="F211" s="24">
        <v>26086.89</v>
      </c>
      <c r="H211" s="20" t="s">
        <v>689</v>
      </c>
    </row>
    <row r="212" spans="1:8" x14ac:dyDescent="0.2">
      <c r="A212" s="157">
        <v>112300011</v>
      </c>
      <c r="B212" s="20" t="s">
        <v>861</v>
      </c>
      <c r="C212" s="24">
        <v>7826.05</v>
      </c>
      <c r="D212" s="24"/>
      <c r="E212" s="24"/>
      <c r="F212" s="24">
        <v>7826.05</v>
      </c>
      <c r="H212" s="20" t="s">
        <v>689</v>
      </c>
    </row>
    <row r="213" spans="1:8" x14ac:dyDescent="0.2">
      <c r="A213" s="157">
        <v>112300011</v>
      </c>
      <c r="B213" s="20" t="s">
        <v>862</v>
      </c>
      <c r="C213" s="24">
        <v>6634.66</v>
      </c>
      <c r="D213" s="24"/>
      <c r="E213" s="24"/>
      <c r="F213" s="24">
        <v>6634.66</v>
      </c>
      <c r="H213" s="20" t="s">
        <v>689</v>
      </c>
    </row>
    <row r="214" spans="1:8" x14ac:dyDescent="0.2">
      <c r="A214" s="157">
        <v>112300011</v>
      </c>
      <c r="B214" s="20" t="s">
        <v>863</v>
      </c>
      <c r="C214" s="24">
        <v>2045.44</v>
      </c>
      <c r="D214" s="24"/>
      <c r="E214" s="24"/>
      <c r="F214" s="24">
        <v>2045.44</v>
      </c>
      <c r="H214" s="20" t="s">
        <v>689</v>
      </c>
    </row>
    <row r="215" spans="1:8" x14ac:dyDescent="0.2">
      <c r="A215" s="157">
        <v>112300011</v>
      </c>
      <c r="B215" s="20" t="s">
        <v>864</v>
      </c>
      <c r="C215" s="24">
        <v>4565.21</v>
      </c>
      <c r="D215" s="24"/>
      <c r="E215" s="24"/>
      <c r="F215" s="24">
        <v>4565.21</v>
      </c>
      <c r="H215" s="20" t="s">
        <v>689</v>
      </c>
    </row>
    <row r="216" spans="1:8" x14ac:dyDescent="0.2">
      <c r="A216" s="157">
        <v>112300011</v>
      </c>
      <c r="B216" s="20" t="s">
        <v>865</v>
      </c>
      <c r="C216" s="24">
        <v>12593.68</v>
      </c>
      <c r="D216" s="24"/>
      <c r="E216" s="24"/>
      <c r="F216" s="24">
        <v>12593.68</v>
      </c>
      <c r="H216" s="20" t="s">
        <v>689</v>
      </c>
    </row>
    <row r="217" spans="1:8" x14ac:dyDescent="0.2">
      <c r="A217" s="157">
        <v>112300011</v>
      </c>
      <c r="B217" s="20" t="s">
        <v>866</v>
      </c>
      <c r="C217" s="24">
        <v>4173.95</v>
      </c>
      <c r="D217" s="24"/>
      <c r="E217" s="24"/>
      <c r="F217" s="24">
        <v>4173.95</v>
      </c>
      <c r="H217" s="20" t="s">
        <v>689</v>
      </c>
    </row>
    <row r="218" spans="1:8" x14ac:dyDescent="0.2">
      <c r="A218" s="157">
        <v>112300011</v>
      </c>
      <c r="B218" s="20" t="s">
        <v>867</v>
      </c>
      <c r="C218" s="24">
        <v>9000</v>
      </c>
      <c r="D218" s="24"/>
      <c r="E218" s="24"/>
      <c r="F218" s="24">
        <v>9000</v>
      </c>
      <c r="H218" s="20" t="s">
        <v>689</v>
      </c>
    </row>
    <row r="219" spans="1:8" x14ac:dyDescent="0.2">
      <c r="A219" s="157">
        <v>112300011</v>
      </c>
      <c r="B219" s="20" t="s">
        <v>868</v>
      </c>
      <c r="C219" s="24">
        <v>3913.11</v>
      </c>
      <c r="D219" s="24"/>
      <c r="E219" s="24"/>
      <c r="F219" s="24">
        <v>3913.11</v>
      </c>
      <c r="H219" s="20" t="s">
        <v>689</v>
      </c>
    </row>
    <row r="220" spans="1:8" x14ac:dyDescent="0.2">
      <c r="A220" s="157">
        <v>112300011</v>
      </c>
      <c r="B220" s="20" t="s">
        <v>869</v>
      </c>
      <c r="C220" s="24">
        <v>5217.3100000000004</v>
      </c>
      <c r="D220" s="24"/>
      <c r="E220" s="24"/>
      <c r="F220" s="24">
        <v>5217.3100000000004</v>
      </c>
      <c r="H220" s="20" t="s">
        <v>689</v>
      </c>
    </row>
    <row r="221" spans="1:8" x14ac:dyDescent="0.2">
      <c r="A221" s="157">
        <v>112300011</v>
      </c>
      <c r="B221" s="20" t="s">
        <v>870</v>
      </c>
      <c r="C221" s="24">
        <v>27750</v>
      </c>
      <c r="D221" s="24"/>
      <c r="E221" s="24"/>
      <c r="F221" s="24">
        <v>27750</v>
      </c>
      <c r="H221" s="20" t="s">
        <v>689</v>
      </c>
    </row>
    <row r="222" spans="1:8" x14ac:dyDescent="0.2">
      <c r="A222" s="157">
        <v>112300011</v>
      </c>
      <c r="B222" s="20" t="s">
        <v>871</v>
      </c>
      <c r="C222" s="24">
        <v>10090.879999999999</v>
      </c>
      <c r="D222" s="24"/>
      <c r="E222" s="24"/>
      <c r="F222" s="24">
        <v>10090.879999999999</v>
      </c>
      <c r="H222" s="20" t="s">
        <v>689</v>
      </c>
    </row>
    <row r="223" spans="1:8" x14ac:dyDescent="0.2">
      <c r="A223" s="157">
        <v>112300011</v>
      </c>
      <c r="B223" s="20" t="s">
        <v>872</v>
      </c>
      <c r="C223" s="24">
        <v>8181.76</v>
      </c>
      <c r="D223" s="24"/>
      <c r="E223" s="24"/>
      <c r="F223" s="24">
        <v>8181.76</v>
      </c>
      <c r="H223" s="20" t="s">
        <v>689</v>
      </c>
    </row>
    <row r="224" spans="1:8" x14ac:dyDescent="0.2">
      <c r="A224" s="157">
        <v>112300011</v>
      </c>
      <c r="B224" s="20" t="s">
        <v>873</v>
      </c>
      <c r="C224" s="24">
        <v>21627.200000000001</v>
      </c>
      <c r="D224" s="24"/>
      <c r="E224" s="24"/>
      <c r="F224" s="24">
        <v>21627.200000000001</v>
      </c>
      <c r="H224" s="20" t="s">
        <v>689</v>
      </c>
    </row>
    <row r="225" spans="1:8" x14ac:dyDescent="0.2">
      <c r="A225" s="157">
        <v>112300011</v>
      </c>
      <c r="B225" s="20" t="s">
        <v>874</v>
      </c>
      <c r="C225" s="24">
        <v>8727.2000000000007</v>
      </c>
      <c r="D225" s="24"/>
      <c r="E225" s="24"/>
      <c r="F225" s="24">
        <v>8727.2000000000007</v>
      </c>
      <c r="H225" s="20" t="s">
        <v>689</v>
      </c>
    </row>
    <row r="226" spans="1:8" x14ac:dyDescent="0.2">
      <c r="A226" s="157">
        <v>112300011</v>
      </c>
      <c r="B226" s="20" t="s">
        <v>875</v>
      </c>
      <c r="C226" s="24">
        <v>8181.76</v>
      </c>
      <c r="D226" s="24"/>
      <c r="E226" s="24"/>
      <c r="F226" s="24">
        <v>8181.76</v>
      </c>
      <c r="H226" s="20" t="s">
        <v>689</v>
      </c>
    </row>
    <row r="227" spans="1:8" x14ac:dyDescent="0.2">
      <c r="A227" s="157">
        <v>112300011</v>
      </c>
      <c r="B227" s="20" t="s">
        <v>876</v>
      </c>
      <c r="C227" s="24">
        <v>3913.11</v>
      </c>
      <c r="D227" s="24"/>
      <c r="E227" s="24"/>
      <c r="F227" s="24">
        <v>3913.11</v>
      </c>
      <c r="H227" s="20" t="s">
        <v>689</v>
      </c>
    </row>
    <row r="228" spans="1:8" x14ac:dyDescent="0.2">
      <c r="A228" s="157">
        <v>112300011</v>
      </c>
      <c r="B228" s="20" t="s">
        <v>877</v>
      </c>
      <c r="C228" s="24">
        <v>9000</v>
      </c>
      <c r="D228" s="24"/>
      <c r="E228" s="24"/>
      <c r="F228" s="24">
        <v>9000</v>
      </c>
      <c r="H228" s="20" t="s">
        <v>689</v>
      </c>
    </row>
    <row r="229" spans="1:8" x14ac:dyDescent="0.2">
      <c r="A229" s="157">
        <v>112300011</v>
      </c>
      <c r="B229" s="20" t="s">
        <v>878</v>
      </c>
      <c r="C229" s="24">
        <v>9130.42</v>
      </c>
      <c r="D229" s="24"/>
      <c r="E229" s="24"/>
      <c r="F229" s="24">
        <v>9130.42</v>
      </c>
      <c r="H229" s="20" t="s">
        <v>689</v>
      </c>
    </row>
    <row r="230" spans="1:8" x14ac:dyDescent="0.2">
      <c r="A230" s="157">
        <v>112300011</v>
      </c>
      <c r="B230" s="20" t="s">
        <v>879</v>
      </c>
      <c r="C230" s="24">
        <v>3000</v>
      </c>
      <c r="D230" s="24"/>
      <c r="E230" s="24"/>
      <c r="F230" s="24">
        <v>3000</v>
      </c>
      <c r="H230" s="20" t="s">
        <v>689</v>
      </c>
    </row>
    <row r="231" spans="1:8" x14ac:dyDescent="0.2">
      <c r="A231" s="157">
        <v>112300011</v>
      </c>
      <c r="B231" s="20" t="s">
        <v>880</v>
      </c>
      <c r="C231" s="24">
        <v>8418.42</v>
      </c>
      <c r="D231" s="24"/>
      <c r="E231" s="24"/>
      <c r="F231" s="24">
        <v>8418.42</v>
      </c>
      <c r="H231" s="20" t="s">
        <v>689</v>
      </c>
    </row>
    <row r="232" spans="1:8" x14ac:dyDescent="0.2">
      <c r="A232" s="157">
        <v>112300011</v>
      </c>
      <c r="B232" s="20" t="s">
        <v>881</v>
      </c>
      <c r="C232" s="24">
        <v>2454.56</v>
      </c>
      <c r="D232" s="24"/>
      <c r="E232" s="24"/>
      <c r="F232" s="24">
        <v>2454.56</v>
      </c>
      <c r="H232" s="20" t="s">
        <v>689</v>
      </c>
    </row>
    <row r="233" spans="1:8" x14ac:dyDescent="0.2">
      <c r="A233" s="157">
        <v>112300011</v>
      </c>
      <c r="B233" s="20" t="s">
        <v>882</v>
      </c>
      <c r="C233" s="24">
        <v>3272.8</v>
      </c>
      <c r="D233" s="24"/>
      <c r="E233" s="24"/>
      <c r="F233" s="24">
        <v>3272.8</v>
      </c>
      <c r="H233" s="20" t="s">
        <v>689</v>
      </c>
    </row>
    <row r="234" spans="1:8" x14ac:dyDescent="0.2">
      <c r="A234" s="157">
        <v>112300011</v>
      </c>
      <c r="B234" s="20" t="s">
        <v>883</v>
      </c>
      <c r="C234" s="24">
        <v>3000</v>
      </c>
      <c r="D234" s="24"/>
      <c r="E234" s="24"/>
      <c r="F234" s="24">
        <v>3000</v>
      </c>
      <c r="H234" s="20" t="s">
        <v>689</v>
      </c>
    </row>
    <row r="235" spans="1:8" x14ac:dyDescent="0.2">
      <c r="A235" s="157">
        <v>112300011</v>
      </c>
      <c r="B235" s="20" t="s">
        <v>884</v>
      </c>
      <c r="C235" s="24">
        <v>8400</v>
      </c>
      <c r="D235" s="24"/>
      <c r="E235" s="24"/>
      <c r="F235" s="24">
        <v>8400</v>
      </c>
      <c r="H235" s="20" t="s">
        <v>689</v>
      </c>
    </row>
    <row r="236" spans="1:8" x14ac:dyDescent="0.2">
      <c r="A236" s="157">
        <v>112300011</v>
      </c>
      <c r="B236" s="20" t="s">
        <v>885</v>
      </c>
      <c r="C236" s="24">
        <v>3136.32</v>
      </c>
      <c r="D236" s="24"/>
      <c r="E236" s="24"/>
      <c r="F236" s="24">
        <v>3136.32</v>
      </c>
      <c r="H236" s="20" t="s">
        <v>689</v>
      </c>
    </row>
    <row r="237" spans="1:8" x14ac:dyDescent="0.2">
      <c r="A237" s="157">
        <v>112300011</v>
      </c>
      <c r="B237" s="20" t="s">
        <v>886</v>
      </c>
      <c r="C237" s="24">
        <v>2857.15</v>
      </c>
      <c r="D237" s="24"/>
      <c r="E237" s="24"/>
      <c r="F237" s="24">
        <v>2857.15</v>
      </c>
      <c r="H237" s="20" t="s">
        <v>689</v>
      </c>
    </row>
    <row r="238" spans="1:8" x14ac:dyDescent="0.2">
      <c r="A238" s="157">
        <v>112300011</v>
      </c>
      <c r="B238" s="20" t="s">
        <v>887</v>
      </c>
      <c r="C238" s="24">
        <v>6000</v>
      </c>
      <c r="D238" s="24"/>
      <c r="E238" s="24"/>
      <c r="F238" s="24">
        <v>6000</v>
      </c>
      <c r="H238" s="20" t="s">
        <v>689</v>
      </c>
    </row>
    <row r="239" spans="1:8" x14ac:dyDescent="0.2">
      <c r="A239" s="157">
        <v>112300011</v>
      </c>
      <c r="B239" s="20" t="s">
        <v>888</v>
      </c>
      <c r="C239" s="24">
        <v>8600.0400000000009</v>
      </c>
      <c r="D239" s="24"/>
      <c r="E239" s="24"/>
      <c r="F239" s="24">
        <v>8600.0400000000009</v>
      </c>
      <c r="H239" s="20" t="s">
        <v>689</v>
      </c>
    </row>
    <row r="240" spans="1:8" x14ac:dyDescent="0.2">
      <c r="A240" s="157">
        <v>112300011</v>
      </c>
      <c r="B240" s="20" t="s">
        <v>889</v>
      </c>
      <c r="C240" s="24">
        <v>8181.76</v>
      </c>
      <c r="D240" s="24"/>
      <c r="E240" s="24"/>
      <c r="F240" s="24">
        <v>8181.76</v>
      </c>
      <c r="H240" s="20" t="s">
        <v>689</v>
      </c>
    </row>
    <row r="241" spans="1:8" x14ac:dyDescent="0.2">
      <c r="A241" s="157">
        <v>112300011</v>
      </c>
      <c r="B241" s="20" t="s">
        <v>890</v>
      </c>
      <c r="C241" s="24">
        <v>7826.05</v>
      </c>
      <c r="D241" s="24"/>
      <c r="E241" s="24"/>
      <c r="F241" s="24">
        <v>7826.05</v>
      </c>
      <c r="H241" s="20" t="s">
        <v>689</v>
      </c>
    </row>
    <row r="242" spans="1:8" x14ac:dyDescent="0.2">
      <c r="A242" s="157">
        <v>112300011</v>
      </c>
      <c r="B242" s="20" t="s">
        <v>891</v>
      </c>
      <c r="C242" s="24">
        <v>3391.26</v>
      </c>
      <c r="D242" s="24"/>
      <c r="E242" s="24"/>
      <c r="F242" s="24">
        <v>3391.26</v>
      </c>
      <c r="H242" s="20" t="s">
        <v>689</v>
      </c>
    </row>
    <row r="243" spans="1:8" x14ac:dyDescent="0.2">
      <c r="A243" s="157">
        <v>112300011</v>
      </c>
      <c r="B243" s="20" t="s">
        <v>892</v>
      </c>
      <c r="C243" s="24">
        <v>5454.56</v>
      </c>
      <c r="D243" s="24"/>
      <c r="E243" s="24"/>
      <c r="F243" s="24">
        <v>5454.56</v>
      </c>
      <c r="H243" s="20" t="s">
        <v>689</v>
      </c>
    </row>
    <row r="244" spans="1:8" x14ac:dyDescent="0.2">
      <c r="A244" s="157">
        <v>112300011</v>
      </c>
      <c r="B244" s="20" t="s">
        <v>893</v>
      </c>
      <c r="C244" s="24">
        <v>3913.11</v>
      </c>
      <c r="D244" s="24"/>
      <c r="E244" s="24"/>
      <c r="F244" s="24">
        <v>3913.11</v>
      </c>
      <c r="H244" s="20" t="s">
        <v>689</v>
      </c>
    </row>
    <row r="245" spans="1:8" x14ac:dyDescent="0.2">
      <c r="A245" s="157">
        <v>112300011</v>
      </c>
      <c r="B245" s="20" t="s">
        <v>894</v>
      </c>
      <c r="C245" s="24">
        <v>2727.2</v>
      </c>
      <c r="D245" s="24"/>
      <c r="E245" s="24"/>
      <c r="F245" s="24">
        <v>2727.2</v>
      </c>
      <c r="H245" s="20" t="s">
        <v>689</v>
      </c>
    </row>
    <row r="246" spans="1:8" x14ac:dyDescent="0.2">
      <c r="A246" s="157">
        <v>112300011</v>
      </c>
      <c r="B246" s="20" t="s">
        <v>895</v>
      </c>
      <c r="C246" s="24">
        <v>5217.3100000000004</v>
      </c>
      <c r="D246" s="24"/>
      <c r="E246" s="24"/>
      <c r="F246" s="24">
        <v>5217.3100000000004</v>
      </c>
      <c r="H246" s="20" t="s">
        <v>689</v>
      </c>
    </row>
    <row r="247" spans="1:8" x14ac:dyDescent="0.2">
      <c r="A247" s="157">
        <v>112300011</v>
      </c>
      <c r="B247" s="20" t="s">
        <v>896</v>
      </c>
      <c r="C247" s="24">
        <v>5684.19</v>
      </c>
      <c r="D247" s="24"/>
      <c r="E247" s="24"/>
      <c r="F247" s="24">
        <v>5684.19</v>
      </c>
      <c r="H247" s="20" t="s">
        <v>689</v>
      </c>
    </row>
    <row r="248" spans="1:8" x14ac:dyDescent="0.2">
      <c r="A248" s="157">
        <v>112300011</v>
      </c>
      <c r="B248" s="20" t="s">
        <v>897</v>
      </c>
      <c r="C248" s="24">
        <v>13636.32</v>
      </c>
      <c r="D248" s="24"/>
      <c r="E248" s="24"/>
      <c r="F248" s="24">
        <v>13636.32</v>
      </c>
      <c r="H248" s="20" t="s">
        <v>689</v>
      </c>
    </row>
    <row r="249" spans="1:8" x14ac:dyDescent="0.2">
      <c r="A249" s="157">
        <v>112300011</v>
      </c>
      <c r="B249" s="20" t="s">
        <v>898</v>
      </c>
      <c r="C249" s="24">
        <v>4090.88</v>
      </c>
      <c r="D249" s="24"/>
      <c r="E249" s="24"/>
      <c r="F249" s="24">
        <v>4090.88</v>
      </c>
      <c r="H249" s="20" t="s">
        <v>689</v>
      </c>
    </row>
    <row r="250" spans="1:8" x14ac:dyDescent="0.2">
      <c r="A250" s="157">
        <v>112300011</v>
      </c>
      <c r="B250" s="20" t="s">
        <v>899</v>
      </c>
      <c r="C250" s="24">
        <v>6315.81</v>
      </c>
      <c r="D250" s="24"/>
      <c r="E250" s="24"/>
      <c r="F250" s="24">
        <v>6315.81</v>
      </c>
      <c r="H250" s="20" t="s">
        <v>689</v>
      </c>
    </row>
    <row r="251" spans="1:8" x14ac:dyDescent="0.2">
      <c r="A251" s="157">
        <v>112300011</v>
      </c>
      <c r="B251" s="20" t="s">
        <v>900</v>
      </c>
      <c r="C251" s="24">
        <v>8418.42</v>
      </c>
      <c r="D251" s="24"/>
      <c r="E251" s="24"/>
      <c r="F251" s="24">
        <v>8418.42</v>
      </c>
      <c r="H251" s="20" t="s">
        <v>689</v>
      </c>
    </row>
    <row r="252" spans="1:8" x14ac:dyDescent="0.2">
      <c r="A252" s="157">
        <v>112300011</v>
      </c>
      <c r="B252" s="20" t="s">
        <v>901</v>
      </c>
      <c r="C252" s="24">
        <v>4930.42</v>
      </c>
      <c r="D252" s="24"/>
      <c r="E252" s="24"/>
      <c r="F252" s="24">
        <v>4930.42</v>
      </c>
      <c r="H252" s="20" t="s">
        <v>689</v>
      </c>
    </row>
    <row r="253" spans="1:8" x14ac:dyDescent="0.2">
      <c r="A253" s="157">
        <v>112300011</v>
      </c>
      <c r="B253" s="20" t="s">
        <v>902</v>
      </c>
      <c r="C253" s="24">
        <v>4363.68</v>
      </c>
      <c r="D253" s="24"/>
      <c r="E253" s="24"/>
      <c r="F253" s="24">
        <v>4363.68</v>
      </c>
      <c r="H253" s="20" t="s">
        <v>689</v>
      </c>
    </row>
    <row r="254" spans="1:8" x14ac:dyDescent="0.2">
      <c r="A254" s="157">
        <v>112300011</v>
      </c>
      <c r="B254" s="20" t="s">
        <v>903</v>
      </c>
      <c r="C254" s="24">
        <v>3000</v>
      </c>
      <c r="D254" s="24"/>
      <c r="E254" s="24"/>
      <c r="F254" s="24">
        <v>3000</v>
      </c>
      <c r="H254" s="20" t="s">
        <v>689</v>
      </c>
    </row>
    <row r="255" spans="1:8" x14ac:dyDescent="0.2">
      <c r="A255" s="157">
        <v>112300011</v>
      </c>
      <c r="B255" s="20" t="s">
        <v>904</v>
      </c>
      <c r="C255" s="24">
        <v>7636.32</v>
      </c>
      <c r="D255" s="24"/>
      <c r="E255" s="24"/>
      <c r="F255" s="24">
        <v>7636.32</v>
      </c>
      <c r="H255" s="20" t="s">
        <v>689</v>
      </c>
    </row>
    <row r="256" spans="1:8" x14ac:dyDescent="0.2">
      <c r="A256" s="157">
        <v>112300011</v>
      </c>
      <c r="B256" s="20" t="s">
        <v>905</v>
      </c>
      <c r="C256" s="24">
        <v>8400</v>
      </c>
      <c r="D256" s="24"/>
      <c r="E256" s="24"/>
      <c r="F256" s="24">
        <v>8400</v>
      </c>
      <c r="H256" s="20" t="s">
        <v>689</v>
      </c>
    </row>
    <row r="257" spans="1:8" x14ac:dyDescent="0.2">
      <c r="A257" s="157">
        <v>112300011</v>
      </c>
      <c r="B257" s="20" t="s">
        <v>906</v>
      </c>
      <c r="C257" s="24">
        <v>2727.2</v>
      </c>
      <c r="D257" s="24"/>
      <c r="E257" s="24"/>
      <c r="F257" s="24">
        <v>2727.2</v>
      </c>
      <c r="H257" s="20" t="s">
        <v>689</v>
      </c>
    </row>
    <row r="258" spans="1:8" x14ac:dyDescent="0.2">
      <c r="A258" s="157">
        <v>112300011</v>
      </c>
      <c r="B258" s="20" t="s">
        <v>907</v>
      </c>
      <c r="C258" s="24">
        <v>5454.56</v>
      </c>
      <c r="D258" s="24"/>
      <c r="E258" s="24"/>
      <c r="F258" s="24">
        <v>5454.56</v>
      </c>
      <c r="H258" s="20" t="s">
        <v>689</v>
      </c>
    </row>
    <row r="259" spans="1:8" x14ac:dyDescent="0.2">
      <c r="A259" s="157">
        <v>112300011</v>
      </c>
      <c r="B259" s="20" t="s">
        <v>908</v>
      </c>
      <c r="C259" s="24">
        <v>5454.56</v>
      </c>
      <c r="D259" s="24"/>
      <c r="E259" s="24"/>
      <c r="F259" s="24">
        <v>5454.56</v>
      </c>
      <c r="H259" s="20" t="s">
        <v>689</v>
      </c>
    </row>
    <row r="260" spans="1:8" x14ac:dyDescent="0.2">
      <c r="A260" s="157">
        <v>112300011</v>
      </c>
      <c r="B260" s="20" t="s">
        <v>909</v>
      </c>
      <c r="C260" s="24">
        <v>8181.76</v>
      </c>
      <c r="D260" s="24"/>
      <c r="E260" s="24"/>
      <c r="F260" s="24">
        <v>8181.76</v>
      </c>
      <c r="H260" s="20" t="s">
        <v>689</v>
      </c>
    </row>
    <row r="261" spans="1:8" x14ac:dyDescent="0.2">
      <c r="A261" s="157">
        <v>112300011</v>
      </c>
      <c r="B261" s="20" t="s">
        <v>910</v>
      </c>
      <c r="C261" s="24">
        <v>7500</v>
      </c>
      <c r="D261" s="24"/>
      <c r="E261" s="24"/>
      <c r="F261" s="24">
        <v>7500</v>
      </c>
      <c r="H261" s="20" t="s">
        <v>689</v>
      </c>
    </row>
    <row r="262" spans="1:8" x14ac:dyDescent="0.2">
      <c r="A262" s="157">
        <v>112300011</v>
      </c>
      <c r="B262" s="20" t="s">
        <v>911</v>
      </c>
      <c r="C262" s="24">
        <v>9999.9599999999991</v>
      </c>
      <c r="D262" s="24"/>
      <c r="E262" s="24"/>
      <c r="F262" s="24">
        <v>9999.9599999999991</v>
      </c>
      <c r="H262" s="20" t="s">
        <v>689</v>
      </c>
    </row>
    <row r="263" spans="1:8" x14ac:dyDescent="0.2">
      <c r="A263" s="157">
        <v>112300011</v>
      </c>
      <c r="B263" s="20" t="s">
        <v>912</v>
      </c>
      <c r="C263" s="24">
        <v>6818.24</v>
      </c>
      <c r="D263" s="24"/>
      <c r="E263" s="24"/>
      <c r="F263" s="24">
        <v>6818.24</v>
      </c>
      <c r="H263" s="20" t="s">
        <v>689</v>
      </c>
    </row>
    <row r="264" spans="1:8" x14ac:dyDescent="0.2">
      <c r="A264" s="157">
        <v>112300011</v>
      </c>
      <c r="B264" s="20" t="s">
        <v>913</v>
      </c>
      <c r="C264" s="24">
        <v>8181.76</v>
      </c>
      <c r="D264" s="24"/>
      <c r="E264" s="24"/>
      <c r="F264" s="24">
        <v>8181.76</v>
      </c>
      <c r="H264" s="20" t="s">
        <v>689</v>
      </c>
    </row>
    <row r="265" spans="1:8" x14ac:dyDescent="0.2">
      <c r="A265" s="157">
        <v>112300011</v>
      </c>
      <c r="B265" s="20" t="s">
        <v>914</v>
      </c>
      <c r="C265" s="24">
        <v>1909.12</v>
      </c>
      <c r="D265" s="24"/>
      <c r="E265" s="24"/>
      <c r="F265" s="24">
        <v>1909.12</v>
      </c>
      <c r="H265" s="20" t="s">
        <v>689</v>
      </c>
    </row>
    <row r="266" spans="1:8" x14ac:dyDescent="0.2">
      <c r="A266" s="157">
        <v>112300011</v>
      </c>
      <c r="B266" s="20" t="s">
        <v>915</v>
      </c>
      <c r="C266" s="24">
        <v>4090.88</v>
      </c>
      <c r="D266" s="24"/>
      <c r="E266" s="24"/>
      <c r="F266" s="24">
        <v>4090.88</v>
      </c>
      <c r="H266" s="20" t="s">
        <v>689</v>
      </c>
    </row>
    <row r="267" spans="1:8" x14ac:dyDescent="0.2">
      <c r="A267" s="157">
        <v>112300011</v>
      </c>
      <c r="B267" s="20" t="s">
        <v>916</v>
      </c>
      <c r="C267" s="24">
        <v>33421.550000000003</v>
      </c>
      <c r="D267" s="24"/>
      <c r="E267" s="24"/>
      <c r="F267" s="24">
        <v>33421.550000000003</v>
      </c>
      <c r="H267" s="20" t="s">
        <v>689</v>
      </c>
    </row>
    <row r="268" spans="1:8" x14ac:dyDescent="0.2">
      <c r="A268" s="157">
        <v>112300011</v>
      </c>
      <c r="B268" s="20" t="s">
        <v>917</v>
      </c>
      <c r="C268" s="24">
        <v>40421.08</v>
      </c>
      <c r="D268" s="24"/>
      <c r="E268" s="24"/>
      <c r="F268" s="24">
        <v>40421.08</v>
      </c>
      <c r="H268" s="20" t="s">
        <v>689</v>
      </c>
    </row>
    <row r="269" spans="1:8" x14ac:dyDescent="0.2">
      <c r="A269" s="157">
        <v>112300011</v>
      </c>
      <c r="B269" s="20" t="s">
        <v>918</v>
      </c>
      <c r="C269" s="24">
        <v>26709.62</v>
      </c>
      <c r="D269" s="24"/>
      <c r="E269" s="24"/>
      <c r="F269" s="24">
        <v>26709.62</v>
      </c>
      <c r="H269" s="20" t="s">
        <v>689</v>
      </c>
    </row>
    <row r="270" spans="1:8" x14ac:dyDescent="0.2">
      <c r="A270" s="157">
        <v>112300011</v>
      </c>
      <c r="B270" s="20" t="s">
        <v>919</v>
      </c>
      <c r="C270" s="24">
        <v>1363.68</v>
      </c>
      <c r="D270" s="24"/>
      <c r="E270" s="24"/>
      <c r="F270" s="24">
        <v>1363.68</v>
      </c>
      <c r="H270" s="20" t="s">
        <v>689</v>
      </c>
    </row>
    <row r="271" spans="1:8" x14ac:dyDescent="0.2">
      <c r="A271" s="157">
        <v>112300011</v>
      </c>
      <c r="B271" s="20" t="s">
        <v>920</v>
      </c>
      <c r="C271" s="24">
        <v>14182.64</v>
      </c>
      <c r="D271" s="24"/>
      <c r="E271" s="24"/>
      <c r="F271" s="24">
        <v>14182.64</v>
      </c>
      <c r="H271" s="20" t="s">
        <v>689</v>
      </c>
    </row>
    <row r="272" spans="1:8" x14ac:dyDescent="0.2">
      <c r="A272" s="157">
        <v>112300011</v>
      </c>
      <c r="B272" s="20" t="s">
        <v>921</v>
      </c>
      <c r="C272" s="24">
        <v>33391.26</v>
      </c>
      <c r="D272" s="24"/>
      <c r="E272" s="24"/>
      <c r="F272" s="24">
        <v>33391.26</v>
      </c>
      <c r="H272" s="20" t="s">
        <v>689</v>
      </c>
    </row>
    <row r="273" spans="1:8" x14ac:dyDescent="0.2">
      <c r="A273" s="157">
        <v>112300011</v>
      </c>
      <c r="B273" s="20" t="s">
        <v>922</v>
      </c>
      <c r="C273" s="24">
        <v>12272.8</v>
      </c>
      <c r="D273" s="24"/>
      <c r="E273" s="24"/>
      <c r="F273" s="24">
        <v>12272.8</v>
      </c>
      <c r="H273" s="20" t="s">
        <v>689</v>
      </c>
    </row>
    <row r="274" spans="1:8" x14ac:dyDescent="0.2">
      <c r="A274" s="157">
        <v>112300011</v>
      </c>
      <c r="B274" s="20" t="s">
        <v>923</v>
      </c>
      <c r="C274" s="24">
        <v>8181.76</v>
      </c>
      <c r="D274" s="24"/>
      <c r="E274" s="24"/>
      <c r="F274" s="24">
        <v>8181.76</v>
      </c>
      <c r="H274" s="20" t="s">
        <v>689</v>
      </c>
    </row>
    <row r="275" spans="1:8" x14ac:dyDescent="0.2">
      <c r="A275" s="157">
        <v>112300011</v>
      </c>
      <c r="B275" s="20" t="s">
        <v>924</v>
      </c>
      <c r="C275" s="24">
        <v>2181.7600000000002</v>
      </c>
      <c r="D275" s="24"/>
      <c r="E275" s="24"/>
      <c r="F275" s="24">
        <v>2181.7600000000002</v>
      </c>
      <c r="H275" s="20" t="s">
        <v>689</v>
      </c>
    </row>
    <row r="276" spans="1:8" x14ac:dyDescent="0.2">
      <c r="A276" s="157">
        <v>112300011</v>
      </c>
      <c r="B276" s="20" t="s">
        <v>925</v>
      </c>
      <c r="C276" s="24">
        <v>2250</v>
      </c>
      <c r="D276" s="24"/>
      <c r="E276" s="24"/>
      <c r="F276" s="24">
        <v>2250</v>
      </c>
      <c r="H276" s="20" t="s">
        <v>689</v>
      </c>
    </row>
    <row r="277" spans="1:8" x14ac:dyDescent="0.2">
      <c r="A277" s="157">
        <v>112300011</v>
      </c>
      <c r="B277" s="20" t="s">
        <v>926</v>
      </c>
      <c r="C277" s="24">
        <v>4090.88</v>
      </c>
      <c r="D277" s="24"/>
      <c r="E277" s="24"/>
      <c r="F277" s="24">
        <v>4090.88</v>
      </c>
      <c r="H277" s="20" t="s">
        <v>689</v>
      </c>
    </row>
    <row r="278" spans="1:8" x14ac:dyDescent="0.2">
      <c r="A278" s="157">
        <v>112300011</v>
      </c>
      <c r="B278" s="20" t="s">
        <v>927</v>
      </c>
      <c r="C278" s="24">
        <v>6818.24</v>
      </c>
      <c r="D278" s="24"/>
      <c r="E278" s="24"/>
      <c r="F278" s="24">
        <v>6818.24</v>
      </c>
      <c r="H278" s="20" t="s">
        <v>689</v>
      </c>
    </row>
    <row r="279" spans="1:8" x14ac:dyDescent="0.2">
      <c r="A279" s="157">
        <v>112300011</v>
      </c>
      <c r="B279" s="20" t="s">
        <v>928</v>
      </c>
      <c r="C279" s="24">
        <v>15000</v>
      </c>
      <c r="D279" s="24"/>
      <c r="E279" s="24"/>
      <c r="F279" s="24">
        <v>15000</v>
      </c>
      <c r="H279" s="20" t="s">
        <v>689</v>
      </c>
    </row>
    <row r="280" spans="1:8" x14ac:dyDescent="0.2">
      <c r="A280" s="157">
        <v>112300011</v>
      </c>
      <c r="B280" s="20" t="s">
        <v>929</v>
      </c>
      <c r="C280" s="24">
        <v>13090.88</v>
      </c>
      <c r="D280" s="24"/>
      <c r="E280" s="24"/>
      <c r="F280" s="24">
        <v>13090.88</v>
      </c>
      <c r="H280" s="20" t="s">
        <v>689</v>
      </c>
    </row>
    <row r="281" spans="1:8" x14ac:dyDescent="0.2">
      <c r="A281" s="157">
        <v>112300011</v>
      </c>
      <c r="B281" s="20" t="s">
        <v>930</v>
      </c>
      <c r="C281" s="24">
        <v>23454.560000000001</v>
      </c>
      <c r="D281" s="24"/>
      <c r="E281" s="24"/>
      <c r="F281" s="24">
        <v>23454.560000000001</v>
      </c>
      <c r="H281" s="20" t="s">
        <v>689</v>
      </c>
    </row>
    <row r="282" spans="1:8" x14ac:dyDescent="0.2">
      <c r="A282" s="157">
        <v>112300011</v>
      </c>
      <c r="B282" s="20" t="s">
        <v>931</v>
      </c>
      <c r="C282" s="24">
        <v>11739.16</v>
      </c>
      <c r="D282" s="24"/>
      <c r="E282" s="24"/>
      <c r="F282" s="24">
        <v>11739.16</v>
      </c>
      <c r="H282" s="20" t="s">
        <v>689</v>
      </c>
    </row>
    <row r="283" spans="1:8" x14ac:dyDescent="0.2">
      <c r="A283" s="157">
        <v>112300011</v>
      </c>
      <c r="B283" s="20" t="s">
        <v>932</v>
      </c>
      <c r="C283" s="24">
        <v>5714.3</v>
      </c>
      <c r="D283" s="24"/>
      <c r="E283" s="24"/>
      <c r="F283" s="24">
        <v>5714.3</v>
      </c>
      <c r="H283" s="20" t="s">
        <v>689</v>
      </c>
    </row>
    <row r="284" spans="1:8" x14ac:dyDescent="0.2">
      <c r="A284" s="157">
        <v>112300011</v>
      </c>
      <c r="B284" s="20" t="s">
        <v>933</v>
      </c>
      <c r="C284" s="24">
        <v>23649.74</v>
      </c>
      <c r="D284" s="24"/>
      <c r="E284" s="24"/>
      <c r="F284" s="24">
        <v>23649.74</v>
      </c>
      <c r="H284" s="20" t="s">
        <v>689</v>
      </c>
    </row>
    <row r="285" spans="1:8" x14ac:dyDescent="0.2">
      <c r="A285" s="157">
        <v>112300011</v>
      </c>
      <c r="B285" s="20" t="s">
        <v>934</v>
      </c>
      <c r="C285" s="24">
        <v>1090.8800000000001</v>
      </c>
      <c r="D285" s="24"/>
      <c r="E285" s="24"/>
      <c r="F285" s="24">
        <v>1090.8800000000001</v>
      </c>
      <c r="H285" s="20" t="s">
        <v>689</v>
      </c>
    </row>
    <row r="286" spans="1:8" x14ac:dyDescent="0.2">
      <c r="A286" s="157">
        <v>112300011</v>
      </c>
      <c r="B286" s="20" t="s">
        <v>935</v>
      </c>
      <c r="C286" s="24">
        <v>5454.56</v>
      </c>
      <c r="D286" s="24"/>
      <c r="E286" s="24"/>
      <c r="F286" s="24">
        <v>5454.56</v>
      </c>
      <c r="H286" s="20" t="s">
        <v>689</v>
      </c>
    </row>
    <row r="287" spans="1:8" x14ac:dyDescent="0.2">
      <c r="A287" s="157">
        <v>112300011</v>
      </c>
      <c r="B287" s="20" t="s">
        <v>936</v>
      </c>
      <c r="C287" s="24">
        <v>20608.740000000002</v>
      </c>
      <c r="D287" s="24"/>
      <c r="E287" s="24"/>
      <c r="F287" s="24">
        <v>20608.740000000002</v>
      </c>
      <c r="H287" s="20" t="s">
        <v>689</v>
      </c>
    </row>
    <row r="288" spans="1:8" x14ac:dyDescent="0.2">
      <c r="A288" s="157">
        <v>112300011</v>
      </c>
      <c r="B288" s="20" t="s">
        <v>937</v>
      </c>
      <c r="C288" s="24">
        <v>18260.84</v>
      </c>
      <c r="D288" s="24"/>
      <c r="E288" s="24"/>
      <c r="F288" s="24">
        <v>18260.84</v>
      </c>
      <c r="H288" s="20" t="s">
        <v>689</v>
      </c>
    </row>
    <row r="289" spans="1:8" x14ac:dyDescent="0.2">
      <c r="A289" s="157">
        <v>112300011</v>
      </c>
      <c r="B289" s="20" t="s">
        <v>938</v>
      </c>
      <c r="C289" s="24">
        <v>1200</v>
      </c>
      <c r="D289" s="24"/>
      <c r="E289" s="24"/>
      <c r="F289" s="24">
        <v>1200</v>
      </c>
      <c r="H289" s="20" t="s">
        <v>689</v>
      </c>
    </row>
    <row r="290" spans="1:8" x14ac:dyDescent="0.2">
      <c r="A290" s="157">
        <v>112300011</v>
      </c>
      <c r="B290" s="20" t="s">
        <v>939</v>
      </c>
      <c r="C290" s="24">
        <v>13090.88</v>
      </c>
      <c r="D290" s="24"/>
      <c r="E290" s="24"/>
      <c r="F290" s="24">
        <v>13090.88</v>
      </c>
      <c r="H290" s="20" t="s">
        <v>689</v>
      </c>
    </row>
    <row r="291" spans="1:8" x14ac:dyDescent="0.2">
      <c r="A291" s="157">
        <v>112300011</v>
      </c>
      <c r="B291" s="20" t="s">
        <v>940</v>
      </c>
      <c r="C291" s="24">
        <v>3545.44</v>
      </c>
      <c r="D291" s="24"/>
      <c r="E291" s="24"/>
      <c r="F291" s="24">
        <v>3545.44</v>
      </c>
      <c r="H291" s="20" t="s">
        <v>689</v>
      </c>
    </row>
    <row r="292" spans="1:8" x14ac:dyDescent="0.2">
      <c r="A292" s="157">
        <v>112300011</v>
      </c>
      <c r="B292" s="20" t="s">
        <v>941</v>
      </c>
      <c r="C292" s="24">
        <v>2181.7600000000002</v>
      </c>
      <c r="D292" s="24"/>
      <c r="E292" s="24"/>
      <c r="F292" s="24">
        <v>2181.7600000000002</v>
      </c>
      <c r="H292" s="20" t="s">
        <v>689</v>
      </c>
    </row>
    <row r="293" spans="1:8" x14ac:dyDescent="0.2">
      <c r="A293" s="157">
        <v>112300011</v>
      </c>
      <c r="B293" s="20" t="s">
        <v>942</v>
      </c>
      <c r="C293" s="24">
        <v>3545.44</v>
      </c>
      <c r="D293" s="24"/>
      <c r="E293" s="24"/>
      <c r="F293" s="24">
        <v>3545.44</v>
      </c>
      <c r="H293" s="20" t="s">
        <v>689</v>
      </c>
    </row>
    <row r="294" spans="1:8" x14ac:dyDescent="0.2">
      <c r="A294" s="157">
        <v>112300011</v>
      </c>
      <c r="B294" s="20" t="s">
        <v>943</v>
      </c>
      <c r="C294" s="24">
        <v>7200</v>
      </c>
      <c r="D294" s="24"/>
      <c r="E294" s="24"/>
      <c r="F294" s="24">
        <v>7200</v>
      </c>
      <c r="H294" s="20" t="s">
        <v>689</v>
      </c>
    </row>
    <row r="295" spans="1:8" x14ac:dyDescent="0.2">
      <c r="A295" s="157">
        <v>112300011</v>
      </c>
      <c r="B295" s="20" t="s">
        <v>944</v>
      </c>
      <c r="C295" s="24">
        <v>13043.53</v>
      </c>
      <c r="D295" s="24"/>
      <c r="E295" s="24"/>
      <c r="F295" s="24">
        <v>13043.53</v>
      </c>
      <c r="H295" s="20" t="s">
        <v>689</v>
      </c>
    </row>
    <row r="296" spans="1:8" x14ac:dyDescent="0.2">
      <c r="A296" s="157">
        <v>112300011</v>
      </c>
      <c r="B296" s="20" t="s">
        <v>945</v>
      </c>
      <c r="C296" s="24">
        <v>3652.1</v>
      </c>
      <c r="D296" s="24"/>
      <c r="E296" s="24"/>
      <c r="F296" s="24">
        <v>3652.1</v>
      </c>
      <c r="H296" s="20" t="s">
        <v>689</v>
      </c>
    </row>
    <row r="297" spans="1:8" x14ac:dyDescent="0.2">
      <c r="A297" s="157">
        <v>112300011</v>
      </c>
      <c r="B297" s="20" t="s">
        <v>946</v>
      </c>
      <c r="C297" s="24">
        <v>12857.12</v>
      </c>
      <c r="D297" s="24"/>
      <c r="E297" s="24"/>
      <c r="F297" s="24">
        <v>12857.12</v>
      </c>
      <c r="H297" s="20" t="s">
        <v>689</v>
      </c>
    </row>
    <row r="298" spans="1:8" x14ac:dyDescent="0.2">
      <c r="A298" s="157">
        <v>112300011</v>
      </c>
      <c r="B298" s="20" t="s">
        <v>947</v>
      </c>
      <c r="C298" s="24">
        <v>13043.53</v>
      </c>
      <c r="D298" s="24"/>
      <c r="E298" s="24"/>
      <c r="F298" s="24">
        <v>13043.53</v>
      </c>
      <c r="H298" s="20" t="s">
        <v>689</v>
      </c>
    </row>
    <row r="299" spans="1:8" x14ac:dyDescent="0.2">
      <c r="A299" s="157">
        <v>112300011</v>
      </c>
      <c r="B299" s="20" t="s">
        <v>948</v>
      </c>
      <c r="C299" s="24">
        <v>18209.2</v>
      </c>
      <c r="D299" s="24"/>
      <c r="E299" s="24"/>
      <c r="F299" s="24">
        <v>18209.2</v>
      </c>
      <c r="H299" s="20" t="s">
        <v>689</v>
      </c>
    </row>
    <row r="300" spans="1:8" x14ac:dyDescent="0.2">
      <c r="A300" s="157">
        <v>112300011</v>
      </c>
      <c r="B300" s="20" t="s">
        <v>949</v>
      </c>
      <c r="C300" s="24">
        <v>5684.19</v>
      </c>
      <c r="D300" s="24"/>
      <c r="E300" s="24"/>
      <c r="F300" s="24">
        <v>5684.19</v>
      </c>
      <c r="H300" s="20" t="s">
        <v>689</v>
      </c>
    </row>
    <row r="301" spans="1:8" x14ac:dyDescent="0.2">
      <c r="A301" s="157">
        <v>112300011</v>
      </c>
      <c r="B301" s="20" t="s">
        <v>950</v>
      </c>
      <c r="C301" s="24">
        <v>21818.240000000002</v>
      </c>
      <c r="D301" s="24"/>
      <c r="E301" s="24"/>
      <c r="F301" s="24">
        <v>21818.240000000002</v>
      </c>
      <c r="H301" s="20" t="s">
        <v>689</v>
      </c>
    </row>
    <row r="302" spans="1:8" x14ac:dyDescent="0.2">
      <c r="A302" s="157">
        <v>112300011</v>
      </c>
      <c r="B302" s="20" t="s">
        <v>951</v>
      </c>
      <c r="C302" s="24">
        <v>3157.84</v>
      </c>
      <c r="D302" s="24"/>
      <c r="E302" s="24"/>
      <c r="F302" s="24">
        <v>3157.84</v>
      </c>
      <c r="H302" s="20" t="s">
        <v>689</v>
      </c>
    </row>
    <row r="303" spans="1:8" x14ac:dyDescent="0.2">
      <c r="A303" s="157">
        <v>112300011</v>
      </c>
      <c r="B303" s="20" t="s">
        <v>952</v>
      </c>
      <c r="C303" s="24">
        <v>5454.56</v>
      </c>
      <c r="D303" s="24"/>
      <c r="E303" s="24"/>
      <c r="F303" s="24">
        <v>5454.56</v>
      </c>
      <c r="H303" s="20" t="s">
        <v>689</v>
      </c>
    </row>
    <row r="304" spans="1:8" x14ac:dyDescent="0.2">
      <c r="A304" s="157">
        <v>112300011</v>
      </c>
      <c r="B304" s="20" t="s">
        <v>953</v>
      </c>
      <c r="C304" s="24">
        <v>15000</v>
      </c>
      <c r="D304" s="24"/>
      <c r="E304" s="24"/>
      <c r="F304" s="24">
        <v>15000</v>
      </c>
      <c r="H304" s="20" t="s">
        <v>689</v>
      </c>
    </row>
    <row r="305" spans="1:8" x14ac:dyDescent="0.2">
      <c r="A305" s="157">
        <v>112300011</v>
      </c>
      <c r="B305" s="20" t="s">
        <v>954</v>
      </c>
      <c r="C305" s="24">
        <v>3904.1</v>
      </c>
      <c r="D305" s="24"/>
      <c r="E305" s="24"/>
      <c r="F305" s="24">
        <v>3904.1</v>
      </c>
      <c r="H305" s="20" t="s">
        <v>689</v>
      </c>
    </row>
    <row r="306" spans="1:8" x14ac:dyDescent="0.2">
      <c r="A306" s="157">
        <v>112300011</v>
      </c>
      <c r="B306" s="20" t="s">
        <v>955</v>
      </c>
      <c r="C306" s="24">
        <v>5454.56</v>
      </c>
      <c r="D306" s="24"/>
      <c r="E306" s="24"/>
      <c r="F306" s="24">
        <v>5454.56</v>
      </c>
      <c r="H306" s="20" t="s">
        <v>689</v>
      </c>
    </row>
    <row r="307" spans="1:8" x14ac:dyDescent="0.2">
      <c r="A307" s="157">
        <v>112300011</v>
      </c>
      <c r="B307" s="20" t="s">
        <v>956</v>
      </c>
      <c r="C307" s="24">
        <v>6428.56</v>
      </c>
      <c r="D307" s="24"/>
      <c r="E307" s="24"/>
      <c r="F307" s="24">
        <v>6428.56</v>
      </c>
      <c r="H307" s="20" t="s">
        <v>689</v>
      </c>
    </row>
    <row r="308" spans="1:8" x14ac:dyDescent="0.2">
      <c r="A308" s="157">
        <v>112300011</v>
      </c>
      <c r="B308" s="20" t="s">
        <v>957</v>
      </c>
      <c r="C308" s="24">
        <v>17901.25</v>
      </c>
      <c r="D308" s="24"/>
      <c r="E308" s="24"/>
      <c r="F308" s="24">
        <v>17901.25</v>
      </c>
      <c r="H308" s="20" t="s">
        <v>689</v>
      </c>
    </row>
    <row r="309" spans="1:8" x14ac:dyDescent="0.2">
      <c r="A309" s="157">
        <v>112300011</v>
      </c>
      <c r="B309" s="20" t="s">
        <v>958</v>
      </c>
      <c r="C309" s="24">
        <v>8181.76</v>
      </c>
      <c r="D309" s="24"/>
      <c r="E309" s="24"/>
      <c r="F309" s="24">
        <v>8181.76</v>
      </c>
      <c r="H309" s="20" t="s">
        <v>689</v>
      </c>
    </row>
    <row r="310" spans="1:8" x14ac:dyDescent="0.2">
      <c r="A310" s="157">
        <v>112300011</v>
      </c>
      <c r="B310" s="20" t="s">
        <v>959</v>
      </c>
      <c r="C310" s="24">
        <v>8181.76</v>
      </c>
      <c r="D310" s="24"/>
      <c r="E310" s="24"/>
      <c r="F310" s="24">
        <v>8181.76</v>
      </c>
      <c r="H310" s="20" t="s">
        <v>689</v>
      </c>
    </row>
    <row r="311" spans="1:8" x14ac:dyDescent="0.2">
      <c r="A311" s="157">
        <v>112300011</v>
      </c>
      <c r="B311" s="20" t="s">
        <v>960</v>
      </c>
      <c r="C311" s="24">
        <v>12000</v>
      </c>
      <c r="D311" s="24"/>
      <c r="E311" s="24"/>
      <c r="F311" s="24">
        <v>12000</v>
      </c>
      <c r="H311" s="20" t="s">
        <v>689</v>
      </c>
    </row>
    <row r="312" spans="1:8" x14ac:dyDescent="0.2">
      <c r="A312" s="157">
        <v>112300011</v>
      </c>
      <c r="B312" s="20" t="s">
        <v>961</v>
      </c>
      <c r="C312" s="24">
        <v>8181.76</v>
      </c>
      <c r="D312" s="24"/>
      <c r="E312" s="24"/>
      <c r="F312" s="24">
        <v>8181.76</v>
      </c>
      <c r="H312" s="20" t="s">
        <v>689</v>
      </c>
    </row>
    <row r="313" spans="1:8" x14ac:dyDescent="0.2">
      <c r="A313" s="157">
        <v>112300011</v>
      </c>
      <c r="B313" s="20" t="s">
        <v>962</v>
      </c>
      <c r="C313" s="24">
        <v>10147.52</v>
      </c>
      <c r="D313" s="24"/>
      <c r="E313" s="24"/>
      <c r="F313" s="24">
        <v>10147.52</v>
      </c>
      <c r="H313" s="20" t="s">
        <v>689</v>
      </c>
    </row>
    <row r="314" spans="1:8" x14ac:dyDescent="0.2">
      <c r="A314" s="157">
        <v>112300011</v>
      </c>
      <c r="B314" s="20" t="s">
        <v>963</v>
      </c>
      <c r="C314" s="24">
        <v>5454.56</v>
      </c>
      <c r="D314" s="24"/>
      <c r="E314" s="24"/>
      <c r="F314" s="24">
        <v>5454.56</v>
      </c>
      <c r="H314" s="20" t="s">
        <v>689</v>
      </c>
    </row>
    <row r="315" spans="1:8" x14ac:dyDescent="0.2">
      <c r="A315" s="157">
        <v>112300011</v>
      </c>
      <c r="B315" s="20" t="s">
        <v>964</v>
      </c>
      <c r="C315" s="24">
        <v>8700</v>
      </c>
      <c r="D315" s="24"/>
      <c r="E315" s="24"/>
      <c r="F315" s="24">
        <v>8700</v>
      </c>
      <c r="H315" s="20" t="s">
        <v>689</v>
      </c>
    </row>
    <row r="316" spans="1:8" x14ac:dyDescent="0.2">
      <c r="A316" s="157">
        <v>112300011</v>
      </c>
      <c r="B316" s="20" t="s">
        <v>965</v>
      </c>
      <c r="C316" s="24">
        <v>8418.48</v>
      </c>
      <c r="D316" s="24"/>
      <c r="E316" s="24"/>
      <c r="F316" s="24">
        <v>8418.48</v>
      </c>
      <c r="H316" s="20" t="s">
        <v>689</v>
      </c>
    </row>
    <row r="317" spans="1:8" x14ac:dyDescent="0.2">
      <c r="A317" s="157">
        <v>112300011</v>
      </c>
      <c r="B317" s="20" t="s">
        <v>966</v>
      </c>
      <c r="C317" s="24">
        <v>3545.44</v>
      </c>
      <c r="D317" s="24"/>
      <c r="E317" s="24"/>
      <c r="F317" s="24">
        <v>3545.44</v>
      </c>
      <c r="H317" s="20" t="s">
        <v>689</v>
      </c>
    </row>
    <row r="318" spans="1:8" x14ac:dyDescent="0.2">
      <c r="A318" s="157">
        <v>112300011</v>
      </c>
      <c r="B318" s="20" t="s">
        <v>967</v>
      </c>
      <c r="C318" s="24">
        <v>21600</v>
      </c>
      <c r="D318" s="24"/>
      <c r="E318" s="24"/>
      <c r="F318" s="24">
        <v>21600</v>
      </c>
      <c r="H318" s="20" t="s">
        <v>689</v>
      </c>
    </row>
    <row r="319" spans="1:8" x14ac:dyDescent="0.2">
      <c r="A319" s="157">
        <v>112300011</v>
      </c>
      <c r="B319" s="20" t="s">
        <v>968</v>
      </c>
      <c r="C319" s="24">
        <v>18260.84</v>
      </c>
      <c r="D319" s="24"/>
      <c r="E319" s="24"/>
      <c r="F319" s="24">
        <v>18260.84</v>
      </c>
      <c r="H319" s="20" t="s">
        <v>689</v>
      </c>
    </row>
    <row r="320" spans="1:8" x14ac:dyDescent="0.2">
      <c r="A320" s="157">
        <v>112300011</v>
      </c>
      <c r="B320" s="20" t="s">
        <v>969</v>
      </c>
      <c r="C320" s="24">
        <v>3545.44</v>
      </c>
      <c r="D320" s="24"/>
      <c r="E320" s="24"/>
      <c r="F320" s="24">
        <v>3545.44</v>
      </c>
      <c r="H320" s="20" t="s">
        <v>689</v>
      </c>
    </row>
    <row r="321" spans="1:8" x14ac:dyDescent="0.2">
      <c r="A321" s="157">
        <v>112300011</v>
      </c>
      <c r="B321" s="20" t="s">
        <v>970</v>
      </c>
      <c r="C321" s="24">
        <v>3333.28</v>
      </c>
      <c r="D321" s="24"/>
      <c r="E321" s="24"/>
      <c r="F321" s="24">
        <v>3333.28</v>
      </c>
      <c r="H321" s="20" t="s">
        <v>689</v>
      </c>
    </row>
    <row r="322" spans="1:8" x14ac:dyDescent="0.2">
      <c r="A322" s="157">
        <v>112300011</v>
      </c>
      <c r="B322" s="20" t="s">
        <v>971</v>
      </c>
      <c r="C322" s="24">
        <v>3157.84</v>
      </c>
      <c r="D322" s="24"/>
      <c r="E322" s="24"/>
      <c r="F322" s="24">
        <v>3157.84</v>
      </c>
      <c r="H322" s="20" t="s">
        <v>689</v>
      </c>
    </row>
    <row r="323" spans="1:8" x14ac:dyDescent="0.2">
      <c r="A323" s="157">
        <v>112300011</v>
      </c>
      <c r="B323" s="20" t="s">
        <v>972</v>
      </c>
      <c r="C323" s="24">
        <v>2869.58</v>
      </c>
      <c r="D323" s="24"/>
      <c r="E323" s="24"/>
      <c r="F323" s="24">
        <v>2869.58</v>
      </c>
      <c r="H323" s="20" t="s">
        <v>689</v>
      </c>
    </row>
    <row r="324" spans="1:8" x14ac:dyDescent="0.2">
      <c r="A324" s="157">
        <v>112300011</v>
      </c>
      <c r="B324" s="20" t="s">
        <v>973</v>
      </c>
      <c r="C324" s="24">
        <v>1304.3699999999999</v>
      </c>
      <c r="D324" s="24"/>
      <c r="E324" s="24"/>
      <c r="F324" s="24">
        <v>1304.3699999999999</v>
      </c>
      <c r="H324" s="20" t="s">
        <v>689</v>
      </c>
    </row>
    <row r="325" spans="1:8" x14ac:dyDescent="0.2">
      <c r="A325" s="157">
        <v>112300011</v>
      </c>
      <c r="B325" s="20" t="s">
        <v>974</v>
      </c>
      <c r="C325" s="24">
        <v>3391.26</v>
      </c>
      <c r="D325" s="24"/>
      <c r="E325" s="24"/>
      <c r="F325" s="24">
        <v>3391.26</v>
      </c>
      <c r="H325" s="20" t="s">
        <v>689</v>
      </c>
    </row>
    <row r="326" spans="1:8" x14ac:dyDescent="0.2">
      <c r="A326" s="157">
        <v>112300011</v>
      </c>
      <c r="B326" s="20" t="s">
        <v>975</v>
      </c>
      <c r="C326" s="24">
        <v>4500</v>
      </c>
      <c r="D326" s="24"/>
      <c r="E326" s="24"/>
      <c r="F326" s="24">
        <v>4500</v>
      </c>
      <c r="H326" s="20" t="s">
        <v>689</v>
      </c>
    </row>
    <row r="327" spans="1:8" x14ac:dyDescent="0.2">
      <c r="A327" s="157">
        <v>112300011</v>
      </c>
      <c r="B327" s="20" t="s">
        <v>976</v>
      </c>
      <c r="C327" s="24">
        <v>9913.11</v>
      </c>
      <c r="D327" s="24"/>
      <c r="E327" s="24"/>
      <c r="F327" s="24">
        <v>9913.11</v>
      </c>
      <c r="H327" s="20" t="s">
        <v>689</v>
      </c>
    </row>
    <row r="328" spans="1:8" x14ac:dyDescent="0.2">
      <c r="A328" s="157">
        <v>112300011</v>
      </c>
      <c r="B328" s="20" t="s">
        <v>977</v>
      </c>
      <c r="C328" s="24">
        <v>2625</v>
      </c>
      <c r="D328" s="24"/>
      <c r="E328" s="24"/>
      <c r="F328" s="24">
        <v>2625</v>
      </c>
      <c r="H328" s="20" t="s">
        <v>689</v>
      </c>
    </row>
    <row r="329" spans="1:8" x14ac:dyDescent="0.2">
      <c r="A329" s="157">
        <v>112300011</v>
      </c>
      <c r="B329" s="20" t="s">
        <v>978</v>
      </c>
      <c r="C329" s="24">
        <v>6272.8</v>
      </c>
      <c r="D329" s="24"/>
      <c r="E329" s="24"/>
      <c r="F329" s="24">
        <v>6272.8</v>
      </c>
      <c r="H329" s="20" t="s">
        <v>689</v>
      </c>
    </row>
    <row r="330" spans="1:8" x14ac:dyDescent="0.2">
      <c r="A330" s="157">
        <v>112300011</v>
      </c>
      <c r="B330" s="20" t="s">
        <v>979</v>
      </c>
      <c r="C330" s="24">
        <v>3000</v>
      </c>
      <c r="D330" s="24"/>
      <c r="E330" s="24"/>
      <c r="F330" s="24">
        <v>3000</v>
      </c>
      <c r="H330" s="20" t="s">
        <v>689</v>
      </c>
    </row>
    <row r="331" spans="1:8" x14ac:dyDescent="0.2">
      <c r="A331" s="157">
        <v>112300011</v>
      </c>
      <c r="B331" s="20" t="s">
        <v>980</v>
      </c>
      <c r="C331" s="24">
        <v>4090.88</v>
      </c>
      <c r="D331" s="24"/>
      <c r="E331" s="24"/>
      <c r="F331" s="24">
        <v>4090.88</v>
      </c>
      <c r="H331" s="20" t="s">
        <v>689</v>
      </c>
    </row>
    <row r="332" spans="1:8" x14ac:dyDescent="0.2">
      <c r="A332" s="157">
        <v>112300011</v>
      </c>
      <c r="B332" s="20" t="s">
        <v>981</v>
      </c>
      <c r="C332" s="24">
        <v>8400</v>
      </c>
      <c r="D332" s="24"/>
      <c r="E332" s="24"/>
      <c r="F332" s="24">
        <v>8400</v>
      </c>
      <c r="H332" s="20" t="s">
        <v>689</v>
      </c>
    </row>
    <row r="333" spans="1:8" x14ac:dyDescent="0.2">
      <c r="A333" s="157">
        <v>112300011</v>
      </c>
      <c r="B333" s="20" t="s">
        <v>982</v>
      </c>
      <c r="C333" s="24">
        <v>17391.310000000001</v>
      </c>
      <c r="D333" s="24"/>
      <c r="E333" s="24"/>
      <c r="F333" s="24">
        <v>17391.310000000001</v>
      </c>
      <c r="H333" s="20" t="s">
        <v>689</v>
      </c>
    </row>
    <row r="334" spans="1:8" x14ac:dyDescent="0.2">
      <c r="A334" s="157">
        <v>112300011</v>
      </c>
      <c r="B334" s="20" t="s">
        <v>983</v>
      </c>
      <c r="C334" s="24">
        <v>1050</v>
      </c>
      <c r="D334" s="24"/>
      <c r="E334" s="24"/>
      <c r="F334" s="24">
        <v>1050</v>
      </c>
      <c r="H334" s="20" t="s">
        <v>689</v>
      </c>
    </row>
    <row r="335" spans="1:8" x14ac:dyDescent="0.2">
      <c r="A335" s="157">
        <v>112300011</v>
      </c>
      <c r="B335" s="20" t="s">
        <v>984</v>
      </c>
      <c r="C335" s="24">
        <v>5454.56</v>
      </c>
      <c r="D335" s="24"/>
      <c r="E335" s="24"/>
      <c r="F335" s="24">
        <v>5454.56</v>
      </c>
      <c r="H335" s="20" t="s">
        <v>689</v>
      </c>
    </row>
    <row r="336" spans="1:8" x14ac:dyDescent="0.2">
      <c r="A336" s="157">
        <v>112300011</v>
      </c>
      <c r="B336" s="20" t="s">
        <v>985</v>
      </c>
      <c r="C336" s="24">
        <v>8181.76</v>
      </c>
      <c r="D336" s="24"/>
      <c r="E336" s="24"/>
      <c r="F336" s="24">
        <v>8181.76</v>
      </c>
      <c r="H336" s="20" t="s">
        <v>689</v>
      </c>
    </row>
    <row r="337" spans="1:8" x14ac:dyDescent="0.2">
      <c r="A337" s="157">
        <v>112300011</v>
      </c>
      <c r="B337" s="20" t="s">
        <v>986</v>
      </c>
      <c r="C337" s="24">
        <v>2608.7399999999998</v>
      </c>
      <c r="D337" s="24"/>
      <c r="E337" s="24"/>
      <c r="F337" s="24">
        <v>2608.7399999999998</v>
      </c>
      <c r="H337" s="20" t="s">
        <v>689</v>
      </c>
    </row>
    <row r="338" spans="1:8" x14ac:dyDescent="0.2">
      <c r="A338" s="157">
        <v>112300011</v>
      </c>
      <c r="B338" s="20" t="s">
        <v>987</v>
      </c>
      <c r="C338" s="24">
        <v>9473.65</v>
      </c>
      <c r="D338" s="24"/>
      <c r="E338" s="24"/>
      <c r="F338" s="24">
        <v>9473.65</v>
      </c>
      <c r="H338" s="20" t="s">
        <v>689</v>
      </c>
    </row>
    <row r="339" spans="1:8" x14ac:dyDescent="0.2">
      <c r="A339" s="157">
        <v>112300011</v>
      </c>
      <c r="B339" s="20" t="s">
        <v>988</v>
      </c>
      <c r="C339" s="24">
        <v>13976.69</v>
      </c>
      <c r="D339" s="24"/>
      <c r="E339" s="24"/>
      <c r="F339" s="24">
        <v>13976.69</v>
      </c>
      <c r="H339" s="20" t="s">
        <v>689</v>
      </c>
    </row>
    <row r="340" spans="1:8" x14ac:dyDescent="0.2">
      <c r="A340" s="157">
        <v>112300011</v>
      </c>
      <c r="B340" s="20" t="s">
        <v>989</v>
      </c>
      <c r="C340" s="24">
        <v>19090.88</v>
      </c>
      <c r="D340" s="24"/>
      <c r="E340" s="24"/>
      <c r="F340" s="24">
        <v>19090.88</v>
      </c>
      <c r="H340" s="20" t="s">
        <v>689</v>
      </c>
    </row>
    <row r="341" spans="1:8" x14ac:dyDescent="0.2">
      <c r="A341" s="157">
        <v>112300011</v>
      </c>
      <c r="B341" s="20" t="s">
        <v>990</v>
      </c>
      <c r="C341" s="24">
        <v>28800</v>
      </c>
      <c r="D341" s="24"/>
      <c r="E341" s="24"/>
      <c r="F341" s="24">
        <v>28800</v>
      </c>
      <c r="H341" s="20" t="s">
        <v>689</v>
      </c>
    </row>
    <row r="342" spans="1:8" x14ac:dyDescent="0.2">
      <c r="A342" s="157">
        <v>112300011</v>
      </c>
      <c r="B342" s="20" t="s">
        <v>991</v>
      </c>
      <c r="C342" s="24">
        <v>9726.35</v>
      </c>
      <c r="D342" s="24"/>
      <c r="E342" s="24"/>
      <c r="F342" s="24">
        <v>9726.35</v>
      </c>
      <c r="H342" s="20" t="s">
        <v>689</v>
      </c>
    </row>
    <row r="343" spans="1:8" x14ac:dyDescent="0.2">
      <c r="A343" s="157">
        <v>112300011</v>
      </c>
      <c r="B343" s="20" t="s">
        <v>992</v>
      </c>
      <c r="C343" s="24">
        <v>8571.4500000000007</v>
      </c>
      <c r="D343" s="24"/>
      <c r="E343" s="24"/>
      <c r="F343" s="24">
        <v>8571.4500000000007</v>
      </c>
      <c r="H343" s="20" t="s">
        <v>689</v>
      </c>
    </row>
    <row r="344" spans="1:8" x14ac:dyDescent="0.2">
      <c r="A344" s="157">
        <v>112300011</v>
      </c>
      <c r="B344" s="20" t="s">
        <v>993</v>
      </c>
      <c r="C344" s="24">
        <v>6818.24</v>
      </c>
      <c r="D344" s="24"/>
      <c r="E344" s="24"/>
      <c r="F344" s="24">
        <v>6818.24</v>
      </c>
      <c r="H344" s="20" t="s">
        <v>689</v>
      </c>
    </row>
    <row r="345" spans="1:8" x14ac:dyDescent="0.2">
      <c r="A345" s="157">
        <v>112300011</v>
      </c>
      <c r="B345" s="20" t="s">
        <v>994</v>
      </c>
      <c r="C345" s="24">
        <v>8181.76</v>
      </c>
      <c r="D345" s="24"/>
      <c r="E345" s="24"/>
      <c r="F345" s="24">
        <v>8181.76</v>
      </c>
      <c r="H345" s="20" t="s">
        <v>689</v>
      </c>
    </row>
    <row r="346" spans="1:8" x14ac:dyDescent="0.2">
      <c r="A346" s="157">
        <v>112300011</v>
      </c>
      <c r="B346" s="20" t="s">
        <v>995</v>
      </c>
      <c r="C346" s="24">
        <v>10303.31</v>
      </c>
      <c r="D346" s="24"/>
      <c r="E346" s="24"/>
      <c r="F346" s="24">
        <v>10303.31</v>
      </c>
      <c r="H346" s="20" t="s">
        <v>689</v>
      </c>
    </row>
    <row r="347" spans="1:8" x14ac:dyDescent="0.2">
      <c r="A347" s="157">
        <v>112300011</v>
      </c>
      <c r="B347" s="20" t="s">
        <v>996</v>
      </c>
      <c r="C347" s="24">
        <v>9555.51</v>
      </c>
      <c r="D347" s="24"/>
      <c r="E347" s="24"/>
      <c r="F347" s="24">
        <v>9555.51</v>
      </c>
      <c r="H347" s="20" t="s">
        <v>689</v>
      </c>
    </row>
    <row r="348" spans="1:8" x14ac:dyDescent="0.2">
      <c r="A348" s="157">
        <v>112300011</v>
      </c>
      <c r="B348" s="20" t="s">
        <v>997</v>
      </c>
      <c r="C348" s="24">
        <v>1363.68</v>
      </c>
      <c r="D348" s="24"/>
      <c r="E348" s="24"/>
      <c r="F348" s="24">
        <v>1363.68</v>
      </c>
      <c r="H348" s="20" t="s">
        <v>689</v>
      </c>
    </row>
    <row r="349" spans="1:8" x14ac:dyDescent="0.2">
      <c r="A349" s="157">
        <v>112300011</v>
      </c>
      <c r="B349" s="20" t="s">
        <v>998</v>
      </c>
      <c r="C349" s="24">
        <v>4160.54</v>
      </c>
      <c r="D349" s="24"/>
      <c r="E349" s="24"/>
      <c r="F349" s="24">
        <v>4160.54</v>
      </c>
      <c r="H349" s="20" t="s">
        <v>689</v>
      </c>
    </row>
    <row r="350" spans="1:8" x14ac:dyDescent="0.2">
      <c r="A350" s="157">
        <v>112300011</v>
      </c>
      <c r="B350" s="20" t="s">
        <v>999</v>
      </c>
      <c r="C350" s="24">
        <v>1428.5</v>
      </c>
      <c r="D350" s="24"/>
      <c r="E350" s="24"/>
      <c r="F350" s="24">
        <v>1428.5</v>
      </c>
      <c r="H350" s="20" t="s">
        <v>689</v>
      </c>
    </row>
    <row r="351" spans="1:8" x14ac:dyDescent="0.2">
      <c r="A351" s="157">
        <v>112300011</v>
      </c>
      <c r="B351" s="20" t="s">
        <v>1000</v>
      </c>
      <c r="C351" s="24">
        <v>4105.2700000000004</v>
      </c>
      <c r="D351" s="24"/>
      <c r="E351" s="24"/>
      <c r="F351" s="24">
        <v>4105.2700000000004</v>
      </c>
      <c r="H351" s="20" t="s">
        <v>689</v>
      </c>
    </row>
    <row r="352" spans="1:8" x14ac:dyDescent="0.2">
      <c r="A352" s="157">
        <v>112300011</v>
      </c>
      <c r="B352" s="20" t="s">
        <v>1001</v>
      </c>
      <c r="C352" s="24">
        <v>1714.35</v>
      </c>
      <c r="D352" s="24"/>
      <c r="E352" s="24"/>
      <c r="F352" s="24">
        <v>1714.35</v>
      </c>
      <c r="H352" s="20" t="s">
        <v>689</v>
      </c>
    </row>
    <row r="353" spans="1:8" x14ac:dyDescent="0.2">
      <c r="A353" s="157">
        <v>112300011</v>
      </c>
      <c r="B353" s="20" t="s">
        <v>1002</v>
      </c>
      <c r="C353" s="24">
        <v>8181.76</v>
      </c>
      <c r="D353" s="24"/>
      <c r="E353" s="24"/>
      <c r="F353" s="24">
        <v>8181.76</v>
      </c>
      <c r="H353" s="20" t="s">
        <v>689</v>
      </c>
    </row>
    <row r="354" spans="1:8" x14ac:dyDescent="0.2">
      <c r="A354" s="157">
        <v>112300011</v>
      </c>
      <c r="B354" s="20" t="s">
        <v>1003</v>
      </c>
      <c r="C354" s="24">
        <v>8418.2000000000007</v>
      </c>
      <c r="D354" s="24"/>
      <c r="E354" s="24"/>
      <c r="F354" s="24">
        <v>8418.2000000000007</v>
      </c>
      <c r="H354" s="20" t="s">
        <v>689</v>
      </c>
    </row>
    <row r="355" spans="1:8" x14ac:dyDescent="0.2">
      <c r="A355" s="157">
        <v>112300011</v>
      </c>
      <c r="B355" s="20" t="s">
        <v>1004</v>
      </c>
      <c r="C355" s="24">
        <v>2727.2</v>
      </c>
      <c r="D355" s="24"/>
      <c r="E355" s="24"/>
      <c r="F355" s="24">
        <v>2727.2</v>
      </c>
      <c r="H355" s="20" t="s">
        <v>689</v>
      </c>
    </row>
    <row r="356" spans="1:8" x14ac:dyDescent="0.2">
      <c r="A356" s="157">
        <v>112300011</v>
      </c>
      <c r="B356" s="20" t="s">
        <v>1005</v>
      </c>
      <c r="C356" s="24">
        <v>4767.68</v>
      </c>
      <c r="D356" s="24"/>
      <c r="E356" s="24"/>
      <c r="F356" s="24">
        <v>4767.68</v>
      </c>
      <c r="H356" s="20" t="s">
        <v>689</v>
      </c>
    </row>
    <row r="357" spans="1:8" x14ac:dyDescent="0.2">
      <c r="A357" s="157">
        <v>112300011</v>
      </c>
      <c r="B357" s="20" t="s">
        <v>1006</v>
      </c>
      <c r="C357" s="24">
        <v>2142.88</v>
      </c>
      <c r="D357" s="24"/>
      <c r="E357" s="24"/>
      <c r="F357" s="24">
        <v>2142.88</v>
      </c>
      <c r="H357" s="20" t="s">
        <v>689</v>
      </c>
    </row>
    <row r="358" spans="1:8" x14ac:dyDescent="0.2">
      <c r="A358" s="157">
        <v>112300011</v>
      </c>
      <c r="B358" s="20" t="s">
        <v>1007</v>
      </c>
      <c r="C358" s="24">
        <v>7629.82</v>
      </c>
      <c r="D358" s="24"/>
      <c r="E358" s="24"/>
      <c r="F358" s="24">
        <v>7629.82</v>
      </c>
      <c r="H358" s="20" t="s">
        <v>689</v>
      </c>
    </row>
    <row r="359" spans="1:8" x14ac:dyDescent="0.2">
      <c r="A359" s="157">
        <v>112300011</v>
      </c>
      <c r="B359" s="20" t="s">
        <v>1008</v>
      </c>
      <c r="C359" s="24">
        <v>2181.7600000000002</v>
      </c>
      <c r="D359" s="24"/>
      <c r="E359" s="24"/>
      <c r="F359" s="24">
        <v>2181.7600000000002</v>
      </c>
      <c r="H359" s="20" t="s">
        <v>689</v>
      </c>
    </row>
    <row r="360" spans="1:8" x14ac:dyDescent="0.2">
      <c r="A360" s="157">
        <v>112300011</v>
      </c>
      <c r="B360" s="20" t="s">
        <v>1009</v>
      </c>
      <c r="C360" s="24">
        <v>8181.76</v>
      </c>
      <c r="D360" s="24"/>
      <c r="E360" s="24"/>
      <c r="F360" s="24">
        <v>8181.76</v>
      </c>
      <c r="H360" s="20" t="s">
        <v>689</v>
      </c>
    </row>
    <row r="361" spans="1:8" x14ac:dyDescent="0.2">
      <c r="A361" s="157">
        <v>112300011</v>
      </c>
      <c r="B361" s="20" t="s">
        <v>1010</v>
      </c>
      <c r="C361" s="24">
        <v>3913.11</v>
      </c>
      <c r="D361" s="24"/>
      <c r="E361" s="24"/>
      <c r="F361" s="24">
        <v>3913.11</v>
      </c>
      <c r="H361" s="20" t="s">
        <v>689</v>
      </c>
    </row>
    <row r="362" spans="1:8" x14ac:dyDescent="0.2">
      <c r="A362" s="157">
        <v>112300011</v>
      </c>
      <c r="B362" s="20" t="s">
        <v>1011</v>
      </c>
      <c r="C362" s="24">
        <v>9555.51</v>
      </c>
      <c r="D362" s="24"/>
      <c r="E362" s="24"/>
      <c r="F362" s="24">
        <v>9555.51</v>
      </c>
      <c r="H362" s="20" t="s">
        <v>689</v>
      </c>
    </row>
    <row r="363" spans="1:8" x14ac:dyDescent="0.2">
      <c r="A363" s="157">
        <v>112300011</v>
      </c>
      <c r="B363" s="20" t="s">
        <v>1012</v>
      </c>
      <c r="C363" s="24">
        <v>7043.53</v>
      </c>
      <c r="D363" s="24"/>
      <c r="E363" s="24"/>
      <c r="F363" s="24">
        <v>7043.53</v>
      </c>
      <c r="H363" s="20" t="s">
        <v>689</v>
      </c>
    </row>
    <row r="364" spans="1:8" x14ac:dyDescent="0.2">
      <c r="A364" s="157">
        <v>112300011</v>
      </c>
      <c r="B364" s="20" t="s">
        <v>1013</v>
      </c>
      <c r="C364" s="24">
        <v>6626.05</v>
      </c>
      <c r="D364" s="24"/>
      <c r="E364" s="24"/>
      <c r="F364" s="24">
        <v>6626.05</v>
      </c>
      <c r="H364" s="20" t="s">
        <v>689</v>
      </c>
    </row>
    <row r="365" spans="1:8" x14ac:dyDescent="0.2">
      <c r="A365" s="157">
        <v>112300011</v>
      </c>
      <c r="B365" s="20" t="s">
        <v>1014</v>
      </c>
      <c r="C365" s="24">
        <v>9000</v>
      </c>
      <c r="D365" s="24"/>
      <c r="E365" s="24"/>
      <c r="F365" s="24">
        <v>9000</v>
      </c>
      <c r="H365" s="20" t="s">
        <v>689</v>
      </c>
    </row>
    <row r="366" spans="1:8" x14ac:dyDescent="0.2">
      <c r="A366" s="157">
        <v>112300011</v>
      </c>
      <c r="B366" s="20" t="s">
        <v>1015</v>
      </c>
      <c r="C366" s="24">
        <v>5217.3100000000004</v>
      </c>
      <c r="D366" s="24"/>
      <c r="E366" s="24"/>
      <c r="F366" s="24">
        <v>5217.3100000000004</v>
      </c>
      <c r="H366" s="20" t="s">
        <v>689</v>
      </c>
    </row>
    <row r="367" spans="1:8" x14ac:dyDescent="0.2">
      <c r="A367" s="157">
        <v>112300011</v>
      </c>
      <c r="B367" s="20" t="s">
        <v>1016</v>
      </c>
      <c r="C367" s="24">
        <v>999.96</v>
      </c>
      <c r="D367" s="24"/>
      <c r="E367" s="24"/>
      <c r="F367" s="24">
        <v>999.96</v>
      </c>
      <c r="H367" s="20" t="s">
        <v>689</v>
      </c>
    </row>
    <row r="368" spans="1:8" x14ac:dyDescent="0.2">
      <c r="A368" s="157">
        <v>112300011</v>
      </c>
      <c r="B368" s="20" t="s">
        <v>1017</v>
      </c>
      <c r="C368" s="24">
        <v>8400</v>
      </c>
      <c r="D368" s="24"/>
      <c r="E368" s="24"/>
      <c r="F368" s="24">
        <v>8400</v>
      </c>
      <c r="H368" s="20" t="s">
        <v>689</v>
      </c>
    </row>
    <row r="369" spans="1:8" x14ac:dyDescent="0.2">
      <c r="A369" s="157">
        <v>112300011</v>
      </c>
      <c r="B369" s="20" t="s">
        <v>1018</v>
      </c>
      <c r="C369" s="24">
        <v>6315.81</v>
      </c>
      <c r="D369" s="24"/>
      <c r="E369" s="24"/>
      <c r="F369" s="24">
        <v>6315.81</v>
      </c>
      <c r="H369" s="20" t="s">
        <v>689</v>
      </c>
    </row>
    <row r="370" spans="1:8" x14ac:dyDescent="0.2">
      <c r="A370" s="157">
        <v>112300011</v>
      </c>
      <c r="B370" s="20" t="s">
        <v>1019</v>
      </c>
      <c r="C370" s="24">
        <v>6936.28</v>
      </c>
      <c r="D370" s="24"/>
      <c r="E370" s="24"/>
      <c r="F370" s="24">
        <v>6936.28</v>
      </c>
      <c r="H370" s="20" t="s">
        <v>689</v>
      </c>
    </row>
    <row r="371" spans="1:8" x14ac:dyDescent="0.2">
      <c r="A371" s="157">
        <v>112300011</v>
      </c>
      <c r="B371" s="20" t="s">
        <v>1020</v>
      </c>
      <c r="C371" s="24">
        <v>10434.790000000001</v>
      </c>
      <c r="D371" s="24"/>
      <c r="E371" s="24"/>
      <c r="F371" s="24">
        <v>10434.790000000001</v>
      </c>
      <c r="H371" s="20" t="s">
        <v>689</v>
      </c>
    </row>
    <row r="372" spans="1:8" x14ac:dyDescent="0.2">
      <c r="A372" s="157">
        <v>112300011</v>
      </c>
      <c r="B372" s="20" t="s">
        <v>1021</v>
      </c>
      <c r="C372" s="24">
        <v>8400</v>
      </c>
      <c r="D372" s="24"/>
      <c r="E372" s="24"/>
      <c r="F372" s="24">
        <v>8400</v>
      </c>
      <c r="H372" s="20" t="s">
        <v>689</v>
      </c>
    </row>
    <row r="373" spans="1:8" x14ac:dyDescent="0.2">
      <c r="A373" s="157">
        <v>112300011</v>
      </c>
      <c r="B373" s="20" t="s">
        <v>1022</v>
      </c>
      <c r="C373" s="24">
        <v>26842.16</v>
      </c>
      <c r="D373" s="24"/>
      <c r="E373" s="24"/>
      <c r="F373" s="24">
        <v>26842.16</v>
      </c>
      <c r="H373" s="20" t="s">
        <v>689</v>
      </c>
    </row>
    <row r="374" spans="1:8" x14ac:dyDescent="0.2">
      <c r="A374" s="157">
        <v>112300011</v>
      </c>
      <c r="B374" s="20" t="s">
        <v>1023</v>
      </c>
      <c r="C374" s="24">
        <v>43350</v>
      </c>
      <c r="D374" s="24"/>
      <c r="E374" s="24"/>
      <c r="F374" s="24">
        <v>43350</v>
      </c>
      <c r="H374" s="20" t="s">
        <v>689</v>
      </c>
    </row>
    <row r="375" spans="1:8" x14ac:dyDescent="0.2">
      <c r="A375" s="157">
        <v>112300011</v>
      </c>
      <c r="B375" s="20" t="s">
        <v>1024</v>
      </c>
      <c r="C375" s="24">
        <v>2727.2</v>
      </c>
      <c r="D375" s="24"/>
      <c r="E375" s="24"/>
      <c r="F375" s="24">
        <v>2727.2</v>
      </c>
      <c r="H375" s="20" t="s">
        <v>689</v>
      </c>
    </row>
    <row r="376" spans="1:8" x14ac:dyDescent="0.2">
      <c r="A376" s="157">
        <v>112300011</v>
      </c>
      <c r="B376" s="20" t="s">
        <v>1025</v>
      </c>
      <c r="C376" s="24">
        <v>12593.53</v>
      </c>
      <c r="D376" s="24"/>
      <c r="E376" s="24"/>
      <c r="F376" s="24">
        <v>12593.53</v>
      </c>
      <c r="H376" s="20" t="s">
        <v>689</v>
      </c>
    </row>
    <row r="377" spans="1:8" x14ac:dyDescent="0.2">
      <c r="A377" s="157">
        <v>112300011</v>
      </c>
      <c r="B377" s="20" t="s">
        <v>1026</v>
      </c>
      <c r="C377" s="24">
        <v>18209.2</v>
      </c>
      <c r="D377" s="24"/>
      <c r="E377" s="24"/>
      <c r="F377" s="24">
        <v>18209.2</v>
      </c>
      <c r="H377" s="20" t="s">
        <v>689</v>
      </c>
    </row>
    <row r="378" spans="1:8" x14ac:dyDescent="0.2">
      <c r="A378" s="157">
        <v>112300011</v>
      </c>
      <c r="B378" s="20" t="s">
        <v>1027</v>
      </c>
      <c r="C378" s="24">
        <v>2608.7399999999998</v>
      </c>
      <c r="D378" s="24"/>
      <c r="E378" s="24"/>
      <c r="F378" s="24">
        <v>2608.7399999999998</v>
      </c>
      <c r="H378" s="20" t="s">
        <v>689</v>
      </c>
    </row>
    <row r="379" spans="1:8" x14ac:dyDescent="0.2">
      <c r="A379" s="157">
        <v>112300011</v>
      </c>
      <c r="B379" s="20" t="s">
        <v>1028</v>
      </c>
      <c r="C379" s="24">
        <v>5217.3100000000004</v>
      </c>
      <c r="D379" s="24"/>
      <c r="E379" s="24"/>
      <c r="F379" s="24">
        <v>5217.3100000000004</v>
      </c>
      <c r="H379" s="20" t="s">
        <v>689</v>
      </c>
    </row>
    <row r="380" spans="1:8" x14ac:dyDescent="0.2">
      <c r="A380" s="157">
        <v>112300011</v>
      </c>
      <c r="B380" s="20" t="s">
        <v>1029</v>
      </c>
      <c r="C380" s="24">
        <v>8052.32</v>
      </c>
      <c r="D380" s="24"/>
      <c r="E380" s="24"/>
      <c r="F380" s="24">
        <v>8052.32</v>
      </c>
      <c r="H380" s="20" t="s">
        <v>689</v>
      </c>
    </row>
    <row r="381" spans="1:8" x14ac:dyDescent="0.2">
      <c r="A381" s="157">
        <v>112300011</v>
      </c>
      <c r="B381" s="20" t="s">
        <v>1030</v>
      </c>
      <c r="C381" s="24">
        <v>6634.66</v>
      </c>
      <c r="D381" s="24"/>
      <c r="E381" s="24"/>
      <c r="F381" s="24">
        <v>6634.66</v>
      </c>
      <c r="H381" s="20" t="s">
        <v>689</v>
      </c>
    </row>
    <row r="382" spans="1:8" x14ac:dyDescent="0.2">
      <c r="A382" s="157">
        <v>112300011</v>
      </c>
      <c r="B382" s="20" t="s">
        <v>1031</v>
      </c>
      <c r="C382" s="24">
        <v>7739.17</v>
      </c>
      <c r="D382" s="24"/>
      <c r="E382" s="24"/>
      <c r="F382" s="24">
        <v>7739.17</v>
      </c>
      <c r="H382" s="20" t="s">
        <v>689</v>
      </c>
    </row>
    <row r="383" spans="1:8" x14ac:dyDescent="0.2">
      <c r="A383" s="157">
        <v>112300011</v>
      </c>
      <c r="B383" s="20" t="s">
        <v>1032</v>
      </c>
      <c r="C383" s="24">
        <v>4090.88</v>
      </c>
      <c r="D383" s="24"/>
      <c r="E383" s="24"/>
      <c r="F383" s="24">
        <v>4090.88</v>
      </c>
      <c r="H383" s="20" t="s">
        <v>689</v>
      </c>
    </row>
    <row r="384" spans="1:8" x14ac:dyDescent="0.2">
      <c r="A384" s="157">
        <v>112300011</v>
      </c>
      <c r="B384" s="20" t="s">
        <v>1033</v>
      </c>
      <c r="C384" s="24">
        <v>8418.44</v>
      </c>
      <c r="D384" s="24"/>
      <c r="E384" s="24"/>
      <c r="F384" s="24">
        <v>8418.44</v>
      </c>
      <c r="H384" s="20" t="s">
        <v>689</v>
      </c>
    </row>
    <row r="385" spans="1:8" x14ac:dyDescent="0.2">
      <c r="A385" s="157">
        <v>112300011</v>
      </c>
      <c r="B385" s="20" t="s">
        <v>1034</v>
      </c>
      <c r="C385" s="24">
        <v>2727.2</v>
      </c>
      <c r="D385" s="24"/>
      <c r="E385" s="24"/>
      <c r="F385" s="24">
        <v>2727.2</v>
      </c>
      <c r="H385" s="20" t="s">
        <v>689</v>
      </c>
    </row>
    <row r="386" spans="1:8" x14ac:dyDescent="0.2">
      <c r="A386" s="157">
        <v>112300011</v>
      </c>
      <c r="B386" s="20" t="s">
        <v>1035</v>
      </c>
      <c r="C386" s="24">
        <v>2727.2</v>
      </c>
      <c r="D386" s="24"/>
      <c r="E386" s="24"/>
      <c r="F386" s="24">
        <v>2727.2</v>
      </c>
      <c r="H386" s="20" t="s">
        <v>689</v>
      </c>
    </row>
    <row r="387" spans="1:8" x14ac:dyDescent="0.2">
      <c r="A387" s="157">
        <v>112300011</v>
      </c>
      <c r="B387" s="20" t="s">
        <v>1036</v>
      </c>
      <c r="C387" s="24">
        <v>8418.48</v>
      </c>
      <c r="D387" s="24"/>
      <c r="E387" s="24"/>
      <c r="F387" s="24">
        <v>8418.48</v>
      </c>
      <c r="H387" s="20" t="s">
        <v>689</v>
      </c>
    </row>
    <row r="388" spans="1:8" x14ac:dyDescent="0.2">
      <c r="A388" s="157">
        <v>112300011</v>
      </c>
      <c r="B388" s="20" t="s">
        <v>1037</v>
      </c>
      <c r="C388" s="24">
        <v>8181.76</v>
      </c>
      <c r="D388" s="24"/>
      <c r="E388" s="24"/>
      <c r="F388" s="24">
        <v>8181.76</v>
      </c>
      <c r="H388" s="20" t="s">
        <v>689</v>
      </c>
    </row>
    <row r="389" spans="1:8" x14ac:dyDescent="0.2">
      <c r="A389" s="157">
        <v>112300011</v>
      </c>
      <c r="B389" s="20" t="s">
        <v>1038</v>
      </c>
      <c r="C389" s="24">
        <v>3545.44</v>
      </c>
      <c r="D389" s="24"/>
      <c r="E389" s="24"/>
      <c r="F389" s="24">
        <v>3545.44</v>
      </c>
      <c r="H389" s="20" t="s">
        <v>689</v>
      </c>
    </row>
    <row r="390" spans="1:8" x14ac:dyDescent="0.2">
      <c r="A390" s="157">
        <v>112300011</v>
      </c>
      <c r="B390" s="20" t="s">
        <v>1039</v>
      </c>
      <c r="C390" s="24">
        <v>8418.42</v>
      </c>
      <c r="D390" s="24"/>
      <c r="E390" s="24"/>
      <c r="F390" s="24">
        <v>8418.42</v>
      </c>
      <c r="H390" s="20" t="s">
        <v>689</v>
      </c>
    </row>
    <row r="391" spans="1:8" x14ac:dyDescent="0.2">
      <c r="A391" s="157">
        <v>112300011</v>
      </c>
      <c r="B391" s="20" t="s">
        <v>1040</v>
      </c>
      <c r="C391" s="24">
        <v>8418.42</v>
      </c>
      <c r="D391" s="24"/>
      <c r="E391" s="24"/>
      <c r="F391" s="24">
        <v>8418.42</v>
      </c>
      <c r="H391" s="20" t="s">
        <v>689</v>
      </c>
    </row>
    <row r="392" spans="1:8" x14ac:dyDescent="0.2">
      <c r="A392" s="157">
        <v>112300011</v>
      </c>
      <c r="B392" s="20" t="s">
        <v>1041</v>
      </c>
      <c r="C392" s="24">
        <v>8400</v>
      </c>
      <c r="D392" s="24"/>
      <c r="E392" s="24"/>
      <c r="F392" s="24">
        <v>8400</v>
      </c>
      <c r="H392" s="20" t="s">
        <v>689</v>
      </c>
    </row>
    <row r="393" spans="1:8" x14ac:dyDescent="0.2">
      <c r="A393" s="157">
        <v>112300011</v>
      </c>
      <c r="B393" s="20" t="s">
        <v>1042</v>
      </c>
      <c r="C393" s="24">
        <v>8181.76</v>
      </c>
      <c r="D393" s="24"/>
      <c r="E393" s="24"/>
      <c r="F393" s="24">
        <v>8181.76</v>
      </c>
      <c r="H393" s="20" t="s">
        <v>689</v>
      </c>
    </row>
    <row r="394" spans="1:8" x14ac:dyDescent="0.2">
      <c r="A394" s="157">
        <v>112300011</v>
      </c>
      <c r="B394" s="20" t="s">
        <v>1043</v>
      </c>
      <c r="C394" s="24">
        <v>8181.76</v>
      </c>
      <c r="D394" s="24"/>
      <c r="E394" s="24"/>
      <c r="F394" s="24">
        <v>8181.76</v>
      </c>
      <c r="H394" s="20" t="s">
        <v>689</v>
      </c>
    </row>
    <row r="395" spans="1:8" x14ac:dyDescent="0.2">
      <c r="A395" s="157">
        <v>112300011</v>
      </c>
      <c r="B395" s="20" t="s">
        <v>1044</v>
      </c>
      <c r="C395" s="24">
        <v>3591.2</v>
      </c>
      <c r="D395" s="24"/>
      <c r="E395" s="24"/>
      <c r="F395" s="24">
        <v>3591.2</v>
      </c>
      <c r="H395" s="20" t="s">
        <v>689</v>
      </c>
    </row>
    <row r="396" spans="1:8" x14ac:dyDescent="0.2">
      <c r="A396" s="157">
        <v>112300011</v>
      </c>
      <c r="B396" s="20" t="s">
        <v>1045</v>
      </c>
      <c r="C396" s="24">
        <v>2727.2</v>
      </c>
      <c r="D396" s="24"/>
      <c r="E396" s="24"/>
      <c r="F396" s="24">
        <v>2727.2</v>
      </c>
      <c r="H396" s="20" t="s">
        <v>689</v>
      </c>
    </row>
    <row r="397" spans="1:8" x14ac:dyDescent="0.2">
      <c r="A397" s="157">
        <v>112300011</v>
      </c>
      <c r="B397" s="20" t="s">
        <v>1046</v>
      </c>
      <c r="C397" s="24">
        <v>1363.68</v>
      </c>
      <c r="D397" s="24"/>
      <c r="E397" s="24"/>
      <c r="F397" s="24">
        <v>1363.68</v>
      </c>
      <c r="H397" s="20" t="s">
        <v>689</v>
      </c>
    </row>
    <row r="398" spans="1:8" x14ac:dyDescent="0.2">
      <c r="A398" s="157">
        <v>112300011</v>
      </c>
      <c r="B398" s="20" t="s">
        <v>1047</v>
      </c>
      <c r="C398" s="24">
        <v>2727.2</v>
      </c>
      <c r="D398" s="24"/>
      <c r="E398" s="24"/>
      <c r="F398" s="24">
        <v>2727.2</v>
      </c>
      <c r="H398" s="20" t="s">
        <v>689</v>
      </c>
    </row>
    <row r="399" spans="1:8" x14ac:dyDescent="0.2">
      <c r="A399" s="157">
        <v>112300011</v>
      </c>
      <c r="B399" s="20" t="s">
        <v>1048</v>
      </c>
      <c r="C399" s="24">
        <v>8418.42</v>
      </c>
      <c r="D399" s="24"/>
      <c r="E399" s="24"/>
      <c r="F399" s="24">
        <v>8418.42</v>
      </c>
      <c r="H399" s="20" t="s">
        <v>689</v>
      </c>
    </row>
    <row r="400" spans="1:8" x14ac:dyDescent="0.2">
      <c r="A400" s="157">
        <v>112300011</v>
      </c>
      <c r="B400" s="20" t="s">
        <v>1049</v>
      </c>
      <c r="C400" s="24">
        <v>8418.42</v>
      </c>
      <c r="D400" s="24"/>
      <c r="E400" s="24"/>
      <c r="F400" s="24">
        <v>8418.42</v>
      </c>
      <c r="H400" s="20" t="s">
        <v>689</v>
      </c>
    </row>
    <row r="401" spans="1:8" x14ac:dyDescent="0.2">
      <c r="A401" s="157">
        <v>112300011</v>
      </c>
      <c r="B401" s="20" t="s">
        <v>1050</v>
      </c>
      <c r="C401" s="24">
        <v>8727.2000000000007</v>
      </c>
      <c r="D401" s="24"/>
      <c r="E401" s="24"/>
      <c r="F401" s="24">
        <v>8727.2000000000007</v>
      </c>
      <c r="H401" s="20" t="s">
        <v>689</v>
      </c>
    </row>
    <row r="402" spans="1:8" x14ac:dyDescent="0.2">
      <c r="A402" s="157">
        <v>112300011</v>
      </c>
      <c r="B402" s="20" t="s">
        <v>1051</v>
      </c>
      <c r="C402" s="24">
        <v>23181.759999999998</v>
      </c>
      <c r="D402" s="24"/>
      <c r="E402" s="24"/>
      <c r="F402" s="24">
        <v>23181.759999999998</v>
      </c>
      <c r="H402" s="20" t="s">
        <v>689</v>
      </c>
    </row>
    <row r="403" spans="1:8" x14ac:dyDescent="0.2">
      <c r="A403" s="157">
        <v>112300011</v>
      </c>
      <c r="B403" s="20" t="s">
        <v>1052</v>
      </c>
      <c r="C403" s="24">
        <v>8181.76</v>
      </c>
      <c r="D403" s="24"/>
      <c r="E403" s="24"/>
      <c r="F403" s="24">
        <v>8181.76</v>
      </c>
      <c r="H403" s="20" t="s">
        <v>689</v>
      </c>
    </row>
    <row r="404" spans="1:8" x14ac:dyDescent="0.2">
      <c r="A404" s="157">
        <v>112300011</v>
      </c>
      <c r="B404" s="20" t="s">
        <v>1053</v>
      </c>
      <c r="C404" s="24">
        <v>1636.32</v>
      </c>
      <c r="D404" s="24"/>
      <c r="E404" s="24"/>
      <c r="F404" s="24">
        <v>1636.32</v>
      </c>
      <c r="H404" s="20" t="s">
        <v>689</v>
      </c>
    </row>
    <row r="405" spans="1:8" x14ac:dyDescent="0.2">
      <c r="A405" s="157">
        <v>112300011</v>
      </c>
      <c r="B405" s="20" t="s">
        <v>1054</v>
      </c>
      <c r="C405" s="24">
        <v>5454.56</v>
      </c>
      <c r="D405" s="24"/>
      <c r="E405" s="24"/>
      <c r="F405" s="24">
        <v>5454.56</v>
      </c>
      <c r="H405" s="20" t="s">
        <v>689</v>
      </c>
    </row>
    <row r="406" spans="1:8" x14ac:dyDescent="0.2">
      <c r="A406" s="157">
        <v>112300011</v>
      </c>
      <c r="B406" s="20" t="s">
        <v>1055</v>
      </c>
      <c r="C406" s="24">
        <v>5454.56</v>
      </c>
      <c r="D406" s="24"/>
      <c r="E406" s="24"/>
      <c r="F406" s="24">
        <v>5454.56</v>
      </c>
      <c r="H406" s="20" t="s">
        <v>689</v>
      </c>
    </row>
    <row r="407" spans="1:8" x14ac:dyDescent="0.2">
      <c r="A407" s="157">
        <v>112300011</v>
      </c>
      <c r="B407" s="20" t="s">
        <v>1056</v>
      </c>
      <c r="C407" s="24">
        <v>8000.05</v>
      </c>
      <c r="D407" s="24"/>
      <c r="E407" s="24"/>
      <c r="F407" s="24">
        <v>8000.05</v>
      </c>
      <c r="H407" s="20" t="s">
        <v>689</v>
      </c>
    </row>
    <row r="408" spans="1:8" x14ac:dyDescent="0.2">
      <c r="A408" s="157">
        <v>112300011</v>
      </c>
      <c r="B408" s="20" t="s">
        <v>1057</v>
      </c>
      <c r="C408" s="24">
        <v>2857.15</v>
      </c>
      <c r="D408" s="24"/>
      <c r="E408" s="24"/>
      <c r="F408" s="24">
        <v>2857.15</v>
      </c>
      <c r="H408" s="20" t="s">
        <v>689</v>
      </c>
    </row>
    <row r="409" spans="1:8" x14ac:dyDescent="0.2">
      <c r="A409" s="157">
        <v>112300011</v>
      </c>
      <c r="B409" s="20" t="s">
        <v>1058</v>
      </c>
      <c r="C409" s="24">
        <v>3142.85</v>
      </c>
      <c r="D409" s="24"/>
      <c r="E409" s="24"/>
      <c r="F409" s="24">
        <v>3142.85</v>
      </c>
      <c r="H409" s="20" t="s">
        <v>689</v>
      </c>
    </row>
    <row r="410" spans="1:8" x14ac:dyDescent="0.2">
      <c r="A410" s="157">
        <v>112300011</v>
      </c>
      <c r="B410" s="20" t="s">
        <v>1059</v>
      </c>
      <c r="C410" s="24">
        <v>8400</v>
      </c>
      <c r="D410" s="24"/>
      <c r="E410" s="24"/>
      <c r="F410" s="24">
        <v>8400</v>
      </c>
      <c r="H410" s="20" t="s">
        <v>689</v>
      </c>
    </row>
    <row r="411" spans="1:8" x14ac:dyDescent="0.2">
      <c r="A411" s="157">
        <v>112300011</v>
      </c>
      <c r="B411" s="20" t="s">
        <v>1060</v>
      </c>
      <c r="C411" s="24">
        <v>9000</v>
      </c>
      <c r="D411" s="24"/>
      <c r="E411" s="24"/>
      <c r="F411" s="24">
        <v>9000</v>
      </c>
      <c r="H411" s="20" t="s">
        <v>689</v>
      </c>
    </row>
    <row r="412" spans="1:8" x14ac:dyDescent="0.2">
      <c r="A412" s="157">
        <v>112300011</v>
      </c>
      <c r="B412" s="20" t="s">
        <v>1061</v>
      </c>
      <c r="C412" s="24">
        <v>9747.64</v>
      </c>
      <c r="D412" s="24"/>
      <c r="E412" s="24"/>
      <c r="F412" s="24">
        <v>9747.64</v>
      </c>
      <c r="H412" s="20" t="s">
        <v>689</v>
      </c>
    </row>
    <row r="413" spans="1:8" x14ac:dyDescent="0.2">
      <c r="A413" s="157">
        <v>112300011</v>
      </c>
      <c r="B413" s="20" t="s">
        <v>1062</v>
      </c>
      <c r="C413" s="24">
        <v>8021.08</v>
      </c>
      <c r="D413" s="24"/>
      <c r="E413" s="24"/>
      <c r="F413" s="24">
        <v>8021.08</v>
      </c>
      <c r="H413" s="20" t="s">
        <v>689</v>
      </c>
    </row>
    <row r="414" spans="1:8" x14ac:dyDescent="0.2">
      <c r="A414" s="157">
        <v>112300011</v>
      </c>
      <c r="B414" s="20" t="s">
        <v>1063</v>
      </c>
      <c r="C414" s="24">
        <v>9473.65</v>
      </c>
      <c r="D414" s="24"/>
      <c r="E414" s="24"/>
      <c r="F414" s="24">
        <v>9473.65</v>
      </c>
      <c r="H414" s="20" t="s">
        <v>689</v>
      </c>
    </row>
    <row r="415" spans="1:8" x14ac:dyDescent="0.2">
      <c r="A415" s="157">
        <v>112300011</v>
      </c>
      <c r="B415" s="20" t="s">
        <v>1064</v>
      </c>
      <c r="C415" s="24">
        <v>1578.92</v>
      </c>
      <c r="D415" s="24"/>
      <c r="E415" s="24"/>
      <c r="F415" s="24">
        <v>1578.92</v>
      </c>
      <c r="H415" s="20" t="s">
        <v>689</v>
      </c>
    </row>
    <row r="416" spans="1:8" x14ac:dyDescent="0.2">
      <c r="A416" s="157">
        <v>112300011</v>
      </c>
      <c r="B416" s="20" t="s">
        <v>1065</v>
      </c>
      <c r="C416" s="24">
        <v>4736.8900000000003</v>
      </c>
      <c r="D416" s="24"/>
      <c r="E416" s="24"/>
      <c r="F416" s="24">
        <v>4736.8900000000003</v>
      </c>
      <c r="H416" s="20" t="s">
        <v>689</v>
      </c>
    </row>
    <row r="417" spans="1:8" x14ac:dyDescent="0.2">
      <c r="A417" s="157">
        <v>112300011</v>
      </c>
      <c r="B417" s="20" t="s">
        <v>1066</v>
      </c>
      <c r="C417" s="24">
        <v>4736.8900000000003</v>
      </c>
      <c r="D417" s="24"/>
      <c r="E417" s="24"/>
      <c r="F417" s="24">
        <v>4736.8900000000003</v>
      </c>
      <c r="H417" s="20" t="s">
        <v>689</v>
      </c>
    </row>
    <row r="418" spans="1:8" x14ac:dyDescent="0.2">
      <c r="A418" s="157">
        <v>112300011</v>
      </c>
      <c r="B418" s="20" t="s">
        <v>1067</v>
      </c>
      <c r="C418" s="24">
        <v>9999.9599999999991</v>
      </c>
      <c r="D418" s="24"/>
      <c r="E418" s="24"/>
      <c r="F418" s="24">
        <v>9999.9599999999991</v>
      </c>
      <c r="H418" s="20" t="s">
        <v>689</v>
      </c>
    </row>
    <row r="419" spans="1:8" x14ac:dyDescent="0.2">
      <c r="A419" s="157">
        <v>112300011</v>
      </c>
      <c r="B419" s="20" t="s">
        <v>1068</v>
      </c>
      <c r="C419" s="24">
        <v>5000.04</v>
      </c>
      <c r="D419" s="24"/>
      <c r="E419" s="24"/>
      <c r="F419" s="24">
        <v>5000.04</v>
      </c>
      <c r="H419" s="20" t="s">
        <v>689</v>
      </c>
    </row>
    <row r="420" spans="1:8" x14ac:dyDescent="0.2">
      <c r="A420" s="157">
        <v>112300011</v>
      </c>
      <c r="B420" s="20" t="s">
        <v>1069</v>
      </c>
      <c r="C420" s="24">
        <v>6750</v>
      </c>
      <c r="D420" s="24"/>
      <c r="E420" s="24"/>
      <c r="F420" s="24">
        <v>6750</v>
      </c>
      <c r="H420" s="20" t="s">
        <v>689</v>
      </c>
    </row>
    <row r="421" spans="1:8" x14ac:dyDescent="0.2">
      <c r="A421" s="157">
        <v>112300011</v>
      </c>
      <c r="B421" s="20" t="s">
        <v>1070</v>
      </c>
      <c r="C421" s="24">
        <v>4875</v>
      </c>
      <c r="D421" s="24"/>
      <c r="E421" s="24"/>
      <c r="F421" s="24">
        <v>4875</v>
      </c>
      <c r="H421" s="20" t="s">
        <v>689</v>
      </c>
    </row>
    <row r="422" spans="1:8" x14ac:dyDescent="0.2">
      <c r="A422" s="157">
        <v>112300011</v>
      </c>
      <c r="B422" s="20" t="s">
        <v>1071</v>
      </c>
      <c r="C422" s="24">
        <v>5270.22</v>
      </c>
      <c r="D422" s="24"/>
      <c r="E422" s="24"/>
      <c r="F422" s="24">
        <v>5270.22</v>
      </c>
      <c r="H422" s="20" t="s">
        <v>689</v>
      </c>
    </row>
    <row r="423" spans="1:8" x14ac:dyDescent="0.2">
      <c r="A423" s="157">
        <v>112300011</v>
      </c>
      <c r="B423" s="20" t="s">
        <v>1072</v>
      </c>
      <c r="C423" s="24">
        <v>4285.68</v>
      </c>
      <c r="D423" s="24"/>
      <c r="E423" s="24"/>
      <c r="F423" s="24">
        <v>4285.68</v>
      </c>
      <c r="H423" s="20" t="s">
        <v>689</v>
      </c>
    </row>
    <row r="424" spans="1:8" x14ac:dyDescent="0.2">
      <c r="A424" s="157">
        <v>112300011</v>
      </c>
      <c r="B424" s="20" t="s">
        <v>1073</v>
      </c>
      <c r="C424" s="24">
        <v>11538.44</v>
      </c>
      <c r="D424" s="24"/>
      <c r="E424" s="24"/>
      <c r="F424" s="24">
        <v>11538.44</v>
      </c>
      <c r="H424" s="20" t="s">
        <v>689</v>
      </c>
    </row>
    <row r="425" spans="1:8" x14ac:dyDescent="0.2">
      <c r="A425" s="157">
        <v>112300011</v>
      </c>
      <c r="B425" s="20" t="s">
        <v>1074</v>
      </c>
      <c r="C425" s="24">
        <v>11538.44</v>
      </c>
      <c r="D425" s="24"/>
      <c r="E425" s="24"/>
      <c r="F425" s="24">
        <v>11538.44</v>
      </c>
      <c r="H425" s="20" t="s">
        <v>689</v>
      </c>
    </row>
    <row r="426" spans="1:8" x14ac:dyDescent="0.2">
      <c r="A426" s="157">
        <v>112300011</v>
      </c>
      <c r="B426" s="20" t="s">
        <v>1075</v>
      </c>
      <c r="C426" s="24">
        <v>13333.34</v>
      </c>
      <c r="D426" s="24"/>
      <c r="E426" s="24"/>
      <c r="F426" s="24">
        <v>13333.34</v>
      </c>
      <c r="H426" s="20" t="s">
        <v>689</v>
      </c>
    </row>
    <row r="427" spans="1:8" x14ac:dyDescent="0.2">
      <c r="A427" s="157">
        <v>1125</v>
      </c>
      <c r="B427" s="20" t="s">
        <v>209</v>
      </c>
      <c r="C427" s="24">
        <f>SUM(C428:C459)</f>
        <v>122300</v>
      </c>
      <c r="D427" s="24">
        <f t="shared" ref="D427" si="4">SUM(D428:D459)</f>
        <v>0</v>
      </c>
      <c r="E427" s="24">
        <f t="shared" ref="E427" si="5">SUM(E428:E459)</f>
        <v>0</v>
      </c>
      <c r="F427" s="24">
        <f t="shared" ref="F427" si="6">SUM(F428:F459)</f>
        <v>122300</v>
      </c>
      <c r="G427" s="24">
        <f t="shared" ref="G427" si="7">SUM(G428:G459)</f>
        <v>0</v>
      </c>
    </row>
    <row r="428" spans="1:8" x14ac:dyDescent="0.2">
      <c r="A428" s="157">
        <v>112500001</v>
      </c>
      <c r="B428" s="20" t="s">
        <v>1076</v>
      </c>
      <c r="C428" s="24">
        <v>4000</v>
      </c>
      <c r="D428" s="24"/>
      <c r="E428" s="24"/>
      <c r="F428" s="24">
        <v>4000</v>
      </c>
      <c r="H428" s="20" t="s">
        <v>1090</v>
      </c>
    </row>
    <row r="429" spans="1:8" x14ac:dyDescent="0.2">
      <c r="A429" s="157">
        <v>112500001</v>
      </c>
      <c r="B429" s="20" t="s">
        <v>690</v>
      </c>
      <c r="C429" s="24">
        <v>1500</v>
      </c>
      <c r="D429" s="24"/>
      <c r="E429" s="24"/>
      <c r="F429" s="24">
        <v>1500</v>
      </c>
      <c r="H429" s="20" t="s">
        <v>1090</v>
      </c>
    </row>
    <row r="430" spans="1:8" x14ac:dyDescent="0.2">
      <c r="A430" s="157">
        <v>112500001</v>
      </c>
      <c r="B430" s="20" t="s">
        <v>698</v>
      </c>
      <c r="C430" s="24">
        <v>2000</v>
      </c>
      <c r="D430" s="24"/>
      <c r="E430" s="24"/>
      <c r="F430" s="24">
        <v>2000</v>
      </c>
      <c r="H430" s="20" t="s">
        <v>1090</v>
      </c>
    </row>
    <row r="431" spans="1:8" x14ac:dyDescent="0.2">
      <c r="A431" s="157">
        <v>112500001</v>
      </c>
      <c r="B431" s="20" t="s">
        <v>1077</v>
      </c>
      <c r="C431" s="24">
        <v>5000</v>
      </c>
      <c r="D431" s="24"/>
      <c r="E431" s="24"/>
      <c r="F431" s="24">
        <v>5000</v>
      </c>
      <c r="H431" s="20" t="s">
        <v>1090</v>
      </c>
    </row>
    <row r="432" spans="1:8" x14ac:dyDescent="0.2">
      <c r="A432" s="157">
        <v>112500001</v>
      </c>
      <c r="B432" s="20" t="s">
        <v>1078</v>
      </c>
      <c r="C432" s="24">
        <v>1000</v>
      </c>
      <c r="D432" s="24"/>
      <c r="E432" s="24"/>
      <c r="F432" s="24">
        <v>1000</v>
      </c>
      <c r="H432" s="20" t="s">
        <v>1090</v>
      </c>
    </row>
    <row r="433" spans="1:8" x14ac:dyDescent="0.2">
      <c r="A433" s="157">
        <v>112500001</v>
      </c>
      <c r="B433" s="20" t="s">
        <v>728</v>
      </c>
      <c r="C433" s="24">
        <v>21500</v>
      </c>
      <c r="D433" s="24"/>
      <c r="E433" s="24"/>
      <c r="F433" s="24">
        <v>21500</v>
      </c>
      <c r="H433" s="20" t="s">
        <v>1090</v>
      </c>
    </row>
    <row r="434" spans="1:8" x14ac:dyDescent="0.2">
      <c r="A434" s="157">
        <v>112500001</v>
      </c>
      <c r="B434" s="20" t="s">
        <v>733</v>
      </c>
      <c r="C434" s="24">
        <v>2000</v>
      </c>
      <c r="D434" s="24"/>
      <c r="E434" s="24"/>
      <c r="F434" s="24">
        <v>2000</v>
      </c>
      <c r="H434" s="20" t="s">
        <v>1090</v>
      </c>
    </row>
    <row r="435" spans="1:8" x14ac:dyDescent="0.2">
      <c r="A435" s="157">
        <v>112500001</v>
      </c>
      <c r="B435" s="20" t="s">
        <v>734</v>
      </c>
      <c r="C435" s="24">
        <v>3000</v>
      </c>
      <c r="D435" s="24"/>
      <c r="E435" s="24"/>
      <c r="F435" s="24">
        <v>3000</v>
      </c>
      <c r="H435" s="20" t="s">
        <v>1090</v>
      </c>
    </row>
    <row r="436" spans="1:8" x14ac:dyDescent="0.2">
      <c r="A436" s="157">
        <v>112500001</v>
      </c>
      <c r="B436" s="20" t="s">
        <v>736</v>
      </c>
      <c r="C436" s="24">
        <v>4000</v>
      </c>
      <c r="D436" s="24"/>
      <c r="E436" s="24"/>
      <c r="F436" s="24">
        <v>4000</v>
      </c>
      <c r="H436" s="20" t="s">
        <v>1090</v>
      </c>
    </row>
    <row r="437" spans="1:8" x14ac:dyDescent="0.2">
      <c r="A437" s="157">
        <v>112500001</v>
      </c>
      <c r="B437" s="20" t="s">
        <v>1079</v>
      </c>
      <c r="C437" s="24">
        <v>2000</v>
      </c>
      <c r="D437" s="24"/>
      <c r="E437" s="24"/>
      <c r="F437" s="24">
        <v>2000</v>
      </c>
      <c r="H437" s="20" t="s">
        <v>1090</v>
      </c>
    </row>
    <row r="438" spans="1:8" x14ac:dyDescent="0.2">
      <c r="A438" s="157">
        <v>112500001</v>
      </c>
      <c r="B438" s="20" t="s">
        <v>1080</v>
      </c>
      <c r="C438" s="24">
        <v>3000</v>
      </c>
      <c r="D438" s="24"/>
      <c r="E438" s="24"/>
      <c r="F438" s="24">
        <v>3000</v>
      </c>
      <c r="H438" s="20" t="s">
        <v>1090</v>
      </c>
    </row>
    <row r="439" spans="1:8" x14ac:dyDescent="0.2">
      <c r="A439" s="157">
        <v>112500001</v>
      </c>
      <c r="B439" s="20" t="s">
        <v>1081</v>
      </c>
      <c r="C439" s="24">
        <v>2500</v>
      </c>
      <c r="D439" s="24"/>
      <c r="E439" s="24"/>
      <c r="F439" s="24">
        <v>2500</v>
      </c>
      <c r="H439" s="20" t="s">
        <v>1090</v>
      </c>
    </row>
    <row r="440" spans="1:8" x14ac:dyDescent="0.2">
      <c r="A440" s="157">
        <v>112500001</v>
      </c>
      <c r="B440" s="20" t="s">
        <v>1082</v>
      </c>
      <c r="C440" s="24">
        <v>2000</v>
      </c>
      <c r="D440" s="24"/>
      <c r="E440" s="24"/>
      <c r="F440" s="24">
        <v>2000</v>
      </c>
      <c r="H440" s="20" t="s">
        <v>1090</v>
      </c>
    </row>
    <row r="441" spans="1:8" x14ac:dyDescent="0.2">
      <c r="A441" s="157">
        <v>112500001</v>
      </c>
      <c r="B441" s="20" t="s">
        <v>799</v>
      </c>
      <c r="C441" s="24">
        <v>3500</v>
      </c>
      <c r="D441" s="24"/>
      <c r="E441" s="24"/>
      <c r="F441" s="24">
        <v>3500</v>
      </c>
      <c r="H441" s="20" t="s">
        <v>1090</v>
      </c>
    </row>
    <row r="442" spans="1:8" x14ac:dyDescent="0.2">
      <c r="A442" s="157">
        <v>112500001</v>
      </c>
      <c r="B442" s="20" t="s">
        <v>1083</v>
      </c>
      <c r="C442" s="24">
        <v>6000</v>
      </c>
      <c r="D442" s="24"/>
      <c r="E442" s="24"/>
      <c r="F442" s="24">
        <v>6000</v>
      </c>
      <c r="H442" s="20" t="s">
        <v>1090</v>
      </c>
    </row>
    <row r="443" spans="1:8" x14ac:dyDescent="0.2">
      <c r="A443" s="157">
        <v>112500001</v>
      </c>
      <c r="B443" s="20" t="s">
        <v>1084</v>
      </c>
      <c r="C443" s="24">
        <v>4000</v>
      </c>
      <c r="D443" s="24"/>
      <c r="E443" s="24"/>
      <c r="F443" s="24">
        <v>4000</v>
      </c>
      <c r="H443" s="20" t="s">
        <v>1090</v>
      </c>
    </row>
    <row r="444" spans="1:8" x14ac:dyDescent="0.2">
      <c r="A444" s="157">
        <v>112500001</v>
      </c>
      <c r="B444" s="20" t="s">
        <v>802</v>
      </c>
      <c r="C444" s="24">
        <v>2000</v>
      </c>
      <c r="D444" s="24"/>
      <c r="E444" s="24"/>
      <c r="F444" s="24">
        <v>2000</v>
      </c>
      <c r="H444" s="20" t="s">
        <v>1090</v>
      </c>
    </row>
    <row r="445" spans="1:8" x14ac:dyDescent="0.2">
      <c r="A445" s="157">
        <v>112500001</v>
      </c>
      <c r="B445" s="20" t="s">
        <v>814</v>
      </c>
      <c r="C445" s="24">
        <v>4200</v>
      </c>
      <c r="D445" s="24"/>
      <c r="E445" s="24"/>
      <c r="F445" s="24">
        <v>4200</v>
      </c>
      <c r="H445" s="20" t="s">
        <v>1090</v>
      </c>
    </row>
    <row r="446" spans="1:8" x14ac:dyDescent="0.2">
      <c r="A446" s="157">
        <v>112500001</v>
      </c>
      <c r="B446" s="20" t="s">
        <v>853</v>
      </c>
      <c r="C446" s="24">
        <v>5000</v>
      </c>
      <c r="D446" s="24"/>
      <c r="E446" s="24"/>
      <c r="F446" s="24">
        <v>5000</v>
      </c>
      <c r="H446" s="20" t="s">
        <v>1090</v>
      </c>
    </row>
    <row r="447" spans="1:8" x14ac:dyDescent="0.2">
      <c r="A447" s="157">
        <v>112500001</v>
      </c>
      <c r="B447" s="20" t="s">
        <v>1085</v>
      </c>
      <c r="C447" s="24">
        <v>6000</v>
      </c>
      <c r="D447" s="24"/>
      <c r="E447" s="24"/>
      <c r="F447" s="24">
        <v>6000</v>
      </c>
      <c r="H447" s="20" t="s">
        <v>1090</v>
      </c>
    </row>
    <row r="448" spans="1:8" x14ac:dyDescent="0.2">
      <c r="A448" s="157">
        <v>112500001</v>
      </c>
      <c r="B448" s="20" t="s">
        <v>1086</v>
      </c>
      <c r="C448" s="24">
        <v>3000</v>
      </c>
      <c r="D448" s="24"/>
      <c r="E448" s="24"/>
      <c r="F448" s="24">
        <v>3000</v>
      </c>
      <c r="H448" s="20" t="s">
        <v>1090</v>
      </c>
    </row>
    <row r="449" spans="1:8" x14ac:dyDescent="0.2">
      <c r="A449" s="157">
        <v>112500001</v>
      </c>
      <c r="B449" s="20" t="s">
        <v>878</v>
      </c>
      <c r="C449" s="24">
        <v>6000</v>
      </c>
      <c r="D449" s="24"/>
      <c r="E449" s="24"/>
      <c r="F449" s="24">
        <v>6000</v>
      </c>
      <c r="H449" s="20" t="s">
        <v>1090</v>
      </c>
    </row>
    <row r="450" spans="1:8" x14ac:dyDescent="0.2">
      <c r="A450" s="157">
        <v>112500001</v>
      </c>
      <c r="B450" s="20" t="s">
        <v>1087</v>
      </c>
      <c r="C450" s="24">
        <v>4000</v>
      </c>
      <c r="D450" s="24"/>
      <c r="E450" s="24"/>
      <c r="F450" s="24">
        <v>4000</v>
      </c>
      <c r="H450" s="20" t="s">
        <v>1090</v>
      </c>
    </row>
    <row r="451" spans="1:8" x14ac:dyDescent="0.2">
      <c r="A451" s="157">
        <v>112500001</v>
      </c>
      <c r="B451" s="20" t="s">
        <v>895</v>
      </c>
      <c r="C451" s="24">
        <v>3500</v>
      </c>
      <c r="D451" s="24"/>
      <c r="E451" s="24"/>
      <c r="F451" s="24">
        <v>3500</v>
      </c>
      <c r="H451" s="20" t="s">
        <v>1090</v>
      </c>
    </row>
    <row r="452" spans="1:8" x14ac:dyDescent="0.2">
      <c r="A452" s="157">
        <v>112500001</v>
      </c>
      <c r="B452" s="20" t="s">
        <v>920</v>
      </c>
      <c r="C452" s="24">
        <v>4000</v>
      </c>
      <c r="D452" s="24"/>
      <c r="E452" s="24"/>
      <c r="F452" s="24">
        <v>4000</v>
      </c>
      <c r="H452" s="20" t="s">
        <v>1090</v>
      </c>
    </row>
    <row r="453" spans="1:8" x14ac:dyDescent="0.2">
      <c r="A453" s="157">
        <v>112500001</v>
      </c>
      <c r="B453" s="20" t="s">
        <v>922</v>
      </c>
      <c r="C453" s="24">
        <v>2000</v>
      </c>
      <c r="D453" s="24"/>
      <c r="E453" s="24"/>
      <c r="F453" s="24">
        <v>2000</v>
      </c>
      <c r="H453" s="20" t="s">
        <v>1090</v>
      </c>
    </row>
    <row r="454" spans="1:8" x14ac:dyDescent="0.2">
      <c r="A454" s="157">
        <v>112500001</v>
      </c>
      <c r="B454" s="20" t="s">
        <v>926</v>
      </c>
      <c r="C454" s="24">
        <v>500</v>
      </c>
      <c r="D454" s="24"/>
      <c r="E454" s="24"/>
      <c r="F454" s="24">
        <v>500</v>
      </c>
      <c r="H454" s="20" t="s">
        <v>1090</v>
      </c>
    </row>
    <row r="455" spans="1:8" x14ac:dyDescent="0.2">
      <c r="A455" s="157">
        <v>112500001</v>
      </c>
      <c r="B455" s="20" t="s">
        <v>927</v>
      </c>
      <c r="C455" s="24">
        <v>2000</v>
      </c>
      <c r="D455" s="24"/>
      <c r="E455" s="24"/>
      <c r="F455" s="24">
        <v>2000</v>
      </c>
      <c r="H455" s="20" t="s">
        <v>1090</v>
      </c>
    </row>
    <row r="456" spans="1:8" x14ac:dyDescent="0.2">
      <c r="A456" s="157">
        <v>112500001</v>
      </c>
      <c r="B456" s="20" t="s">
        <v>928</v>
      </c>
      <c r="C456" s="24">
        <v>6000</v>
      </c>
      <c r="D456" s="24"/>
      <c r="E456" s="24"/>
      <c r="F456" s="24">
        <v>6000</v>
      </c>
      <c r="H456" s="20" t="s">
        <v>1090</v>
      </c>
    </row>
    <row r="457" spans="1:8" x14ac:dyDescent="0.2">
      <c r="A457" s="157">
        <v>112500001</v>
      </c>
      <c r="B457" s="20" t="s">
        <v>929</v>
      </c>
      <c r="C457" s="24">
        <v>3100</v>
      </c>
      <c r="D457" s="24"/>
      <c r="E457" s="24"/>
      <c r="F457" s="24">
        <v>3100</v>
      </c>
      <c r="H457" s="20" t="s">
        <v>1090</v>
      </c>
    </row>
    <row r="458" spans="1:8" x14ac:dyDescent="0.2">
      <c r="A458" s="157">
        <v>112500001</v>
      </c>
      <c r="B458" s="20" t="s">
        <v>1088</v>
      </c>
      <c r="C458" s="24">
        <v>2000</v>
      </c>
      <c r="D458" s="24"/>
      <c r="E458" s="24"/>
      <c r="F458" s="24">
        <v>2000</v>
      </c>
      <c r="H458" s="20" t="s">
        <v>1090</v>
      </c>
    </row>
    <row r="459" spans="1:8" x14ac:dyDescent="0.2">
      <c r="A459" s="157">
        <v>112500001</v>
      </c>
      <c r="B459" s="20" t="s">
        <v>1089</v>
      </c>
      <c r="C459" s="24">
        <v>2000</v>
      </c>
      <c r="D459" s="24"/>
      <c r="E459" s="24"/>
      <c r="F459" s="24">
        <v>2000</v>
      </c>
      <c r="H459" s="20" t="s">
        <v>1090</v>
      </c>
    </row>
    <row r="460" spans="1:8" x14ac:dyDescent="0.2">
      <c r="A460" s="157">
        <v>1126</v>
      </c>
      <c r="B460" s="20" t="s">
        <v>583</v>
      </c>
      <c r="C460" s="24">
        <v>0</v>
      </c>
      <c r="D460" s="24">
        <v>0</v>
      </c>
      <c r="E460" s="24">
        <v>0</v>
      </c>
      <c r="F460" s="24">
        <v>0</v>
      </c>
      <c r="G460" s="24">
        <v>0</v>
      </c>
    </row>
    <row r="461" spans="1:8" x14ac:dyDescent="0.2">
      <c r="A461" s="157">
        <v>1129</v>
      </c>
      <c r="B461" s="20" t="s">
        <v>584</v>
      </c>
      <c r="C461" s="24">
        <f>SUM(C462:C517)</f>
        <v>22164617.089999996</v>
      </c>
      <c r="D461" s="24">
        <f t="shared" ref="D461" si="8">SUM(D462:D517)</f>
        <v>824855.94</v>
      </c>
      <c r="E461" s="24">
        <f t="shared" ref="E461" si="9">SUM(E462:E517)</f>
        <v>0</v>
      </c>
      <c r="F461" s="24">
        <f t="shared" ref="F461" si="10">SUM(F462:F517)</f>
        <v>0</v>
      </c>
      <c r="G461" s="24">
        <f t="shared" ref="G461" si="11">SUM(G462:G517)</f>
        <v>21339761.149999999</v>
      </c>
    </row>
    <row r="462" spans="1:8" x14ac:dyDescent="0.2">
      <c r="A462" s="157">
        <v>112900001</v>
      </c>
      <c r="B462" s="20" t="s">
        <v>1091</v>
      </c>
      <c r="C462" s="24">
        <v>300</v>
      </c>
      <c r="D462" s="24"/>
      <c r="E462" s="24"/>
      <c r="F462" s="24"/>
      <c r="G462" s="24">
        <v>300</v>
      </c>
      <c r="H462" s="20" t="s">
        <v>1147</v>
      </c>
    </row>
    <row r="463" spans="1:8" x14ac:dyDescent="0.2">
      <c r="A463" s="157">
        <v>112900001</v>
      </c>
      <c r="B463" s="20" t="s">
        <v>1092</v>
      </c>
      <c r="C463" s="24">
        <v>24000</v>
      </c>
      <c r="D463" s="24"/>
      <c r="E463" s="24"/>
      <c r="F463" s="24"/>
      <c r="G463" s="24">
        <v>24000</v>
      </c>
      <c r="H463" s="20" t="s">
        <v>1147</v>
      </c>
    </row>
    <row r="464" spans="1:8" x14ac:dyDescent="0.2">
      <c r="A464" s="157">
        <v>112900001</v>
      </c>
      <c r="B464" s="20" t="s">
        <v>1093</v>
      </c>
      <c r="C464" s="24">
        <v>12107910</v>
      </c>
      <c r="D464" s="24"/>
      <c r="E464" s="24"/>
      <c r="F464" s="24"/>
      <c r="G464" s="24">
        <v>12107910</v>
      </c>
      <c r="H464" s="20" t="s">
        <v>1147</v>
      </c>
    </row>
    <row r="465" spans="1:8" x14ac:dyDescent="0.2">
      <c r="A465" s="157">
        <v>112900001</v>
      </c>
      <c r="B465" s="20" t="s">
        <v>1094</v>
      </c>
      <c r="C465" s="24">
        <v>839543.65</v>
      </c>
      <c r="D465" s="24"/>
      <c r="E465" s="24"/>
      <c r="F465" s="24"/>
      <c r="G465" s="24">
        <v>839543.65</v>
      </c>
      <c r="H465" s="20" t="s">
        <v>1147</v>
      </c>
    </row>
    <row r="466" spans="1:8" x14ac:dyDescent="0.2">
      <c r="A466" s="157">
        <v>112900001</v>
      </c>
      <c r="B466" s="20" t="s">
        <v>1095</v>
      </c>
      <c r="C466" s="24">
        <v>5809</v>
      </c>
      <c r="D466" s="24"/>
      <c r="E466" s="24"/>
      <c r="F466" s="24"/>
      <c r="G466" s="24">
        <v>5809</v>
      </c>
      <c r="H466" s="20" t="s">
        <v>1147</v>
      </c>
    </row>
    <row r="467" spans="1:8" x14ac:dyDescent="0.2">
      <c r="A467" s="157">
        <v>112900001</v>
      </c>
      <c r="B467" s="20" t="s">
        <v>1096</v>
      </c>
      <c r="C467" s="24">
        <v>22248</v>
      </c>
      <c r="D467" s="24"/>
      <c r="E467" s="24"/>
      <c r="F467" s="24"/>
      <c r="G467" s="24">
        <v>22248</v>
      </c>
      <c r="H467" s="20" t="s">
        <v>1147</v>
      </c>
    </row>
    <row r="468" spans="1:8" x14ac:dyDescent="0.2">
      <c r="A468" s="157">
        <v>112900001</v>
      </c>
      <c r="B468" s="20" t="s">
        <v>1097</v>
      </c>
      <c r="C468" s="24">
        <v>6236</v>
      </c>
      <c r="D468" s="24"/>
      <c r="E468" s="24"/>
      <c r="F468" s="24"/>
      <c r="G468" s="24">
        <v>6236</v>
      </c>
      <c r="H468" s="20" t="s">
        <v>1147</v>
      </c>
    </row>
    <row r="469" spans="1:8" x14ac:dyDescent="0.2">
      <c r="A469" s="157">
        <v>112900001</v>
      </c>
      <c r="B469" s="20" t="s">
        <v>1098</v>
      </c>
      <c r="C469" s="24">
        <v>1330</v>
      </c>
      <c r="D469" s="24"/>
      <c r="E469" s="24"/>
      <c r="F469" s="24"/>
      <c r="G469" s="24">
        <v>1330</v>
      </c>
      <c r="H469" s="20" t="s">
        <v>1147</v>
      </c>
    </row>
    <row r="470" spans="1:8" x14ac:dyDescent="0.2">
      <c r="A470" s="157">
        <v>112900001</v>
      </c>
      <c r="B470" s="20" t="s">
        <v>1099</v>
      </c>
      <c r="C470" s="24">
        <v>543.95000000000005</v>
      </c>
      <c r="D470" s="24"/>
      <c r="E470" s="24"/>
      <c r="F470" s="24"/>
      <c r="G470" s="24">
        <v>543.95000000000005</v>
      </c>
      <c r="H470" s="20" t="s">
        <v>1147</v>
      </c>
    </row>
    <row r="471" spans="1:8" x14ac:dyDescent="0.2">
      <c r="A471" s="157">
        <v>112900001</v>
      </c>
      <c r="B471" s="20" t="s">
        <v>1100</v>
      </c>
      <c r="C471" s="24">
        <v>1265.1600000000001</v>
      </c>
      <c r="D471" s="24"/>
      <c r="E471" s="24"/>
      <c r="F471" s="24"/>
      <c r="G471" s="24">
        <v>1265.1600000000001</v>
      </c>
      <c r="H471" s="20" t="s">
        <v>1147</v>
      </c>
    </row>
    <row r="472" spans="1:8" x14ac:dyDescent="0.2">
      <c r="A472" s="157">
        <v>112900001</v>
      </c>
      <c r="B472" s="20" t="s">
        <v>1101</v>
      </c>
      <c r="C472" s="24">
        <v>255.58</v>
      </c>
      <c r="D472" s="24"/>
      <c r="E472" s="24"/>
      <c r="F472" s="24"/>
      <c r="G472" s="24">
        <v>255.58</v>
      </c>
      <c r="H472" s="20" t="s">
        <v>1147</v>
      </c>
    </row>
    <row r="473" spans="1:8" x14ac:dyDescent="0.2">
      <c r="A473" s="157">
        <v>112900001</v>
      </c>
      <c r="B473" s="20" t="s">
        <v>1102</v>
      </c>
      <c r="C473" s="24">
        <v>30000</v>
      </c>
      <c r="D473" s="24"/>
      <c r="E473" s="24"/>
      <c r="F473" s="24"/>
      <c r="G473" s="24">
        <v>30000</v>
      </c>
      <c r="H473" s="20" t="s">
        <v>1147</v>
      </c>
    </row>
    <row r="474" spans="1:8" x14ac:dyDescent="0.2">
      <c r="A474" s="157">
        <v>112900001</v>
      </c>
      <c r="B474" s="20" t="s">
        <v>1103</v>
      </c>
      <c r="C474" s="24">
        <v>514529.2</v>
      </c>
      <c r="D474" s="24">
        <v>514529.2</v>
      </c>
      <c r="E474" s="24"/>
      <c r="F474" s="24"/>
      <c r="G474" s="24"/>
      <c r="H474" s="20" t="s">
        <v>689</v>
      </c>
    </row>
    <row r="475" spans="1:8" x14ac:dyDescent="0.2">
      <c r="A475" s="157">
        <v>112900001</v>
      </c>
      <c r="B475" s="20" t="s">
        <v>1104</v>
      </c>
      <c r="C475" s="24">
        <v>64346</v>
      </c>
      <c r="D475" s="24"/>
      <c r="E475" s="24"/>
      <c r="F475" s="24"/>
      <c r="G475" s="24">
        <v>64346</v>
      </c>
      <c r="H475" s="20" t="s">
        <v>1147</v>
      </c>
    </row>
    <row r="476" spans="1:8" x14ac:dyDescent="0.2">
      <c r="A476" s="157">
        <v>112900001</v>
      </c>
      <c r="B476" s="20" t="s">
        <v>1105</v>
      </c>
      <c r="C476" s="24">
        <v>946.88</v>
      </c>
      <c r="D476" s="24"/>
      <c r="E476" s="24"/>
      <c r="F476" s="24"/>
      <c r="G476" s="24">
        <v>946.88</v>
      </c>
      <c r="H476" s="20" t="s">
        <v>1147</v>
      </c>
    </row>
    <row r="477" spans="1:8" x14ac:dyDescent="0.2">
      <c r="A477" s="157">
        <v>112900001</v>
      </c>
      <c r="B477" s="20" t="s">
        <v>1106</v>
      </c>
      <c r="C477" s="24">
        <v>91300</v>
      </c>
      <c r="D477" s="24"/>
      <c r="E477" s="24"/>
      <c r="F477" s="24"/>
      <c r="G477" s="24">
        <v>91300</v>
      </c>
      <c r="H477" s="20" t="s">
        <v>1147</v>
      </c>
    </row>
    <row r="478" spans="1:8" x14ac:dyDescent="0.2">
      <c r="A478" s="157">
        <v>112900001</v>
      </c>
      <c r="B478" s="20" t="s">
        <v>1107</v>
      </c>
      <c r="C478" s="24">
        <v>68000</v>
      </c>
      <c r="D478" s="24"/>
      <c r="E478" s="24"/>
      <c r="F478" s="24"/>
      <c r="G478" s="24">
        <v>68000</v>
      </c>
      <c r="H478" s="20" t="s">
        <v>1147</v>
      </c>
    </row>
    <row r="479" spans="1:8" x14ac:dyDescent="0.2">
      <c r="A479" s="157">
        <v>112900001</v>
      </c>
      <c r="B479" s="20" t="s">
        <v>1108</v>
      </c>
      <c r="C479" s="24">
        <v>60900</v>
      </c>
      <c r="D479" s="24"/>
      <c r="E479" s="24"/>
      <c r="F479" s="24"/>
      <c r="G479" s="24">
        <v>60900</v>
      </c>
      <c r="H479" s="20" t="s">
        <v>1147</v>
      </c>
    </row>
    <row r="480" spans="1:8" x14ac:dyDescent="0.2">
      <c r="A480" s="157">
        <v>112900001</v>
      </c>
      <c r="B480" s="20" t="s">
        <v>1109</v>
      </c>
      <c r="C480" s="24">
        <v>172000</v>
      </c>
      <c r="D480" s="24"/>
      <c r="E480" s="24"/>
      <c r="F480" s="24"/>
      <c r="G480" s="24">
        <v>172000</v>
      </c>
      <c r="H480" s="20" t="s">
        <v>1147</v>
      </c>
    </row>
    <row r="481" spans="1:8" x14ac:dyDescent="0.2">
      <c r="A481" s="157">
        <v>112900001</v>
      </c>
      <c r="B481" s="20" t="s">
        <v>1110</v>
      </c>
      <c r="C481" s="24">
        <v>6000</v>
      </c>
      <c r="D481" s="24"/>
      <c r="E481" s="24"/>
      <c r="F481" s="24"/>
      <c r="G481" s="24">
        <v>6000</v>
      </c>
      <c r="H481" s="20" t="s">
        <v>1147</v>
      </c>
    </row>
    <row r="482" spans="1:8" x14ac:dyDescent="0.2">
      <c r="A482" s="157">
        <v>112900001</v>
      </c>
      <c r="B482" s="20" t="s">
        <v>1111</v>
      </c>
      <c r="C482" s="24">
        <v>98000</v>
      </c>
      <c r="D482" s="24"/>
      <c r="E482" s="24"/>
      <c r="F482" s="24"/>
      <c r="G482" s="24">
        <v>98000</v>
      </c>
      <c r="H482" s="20" t="s">
        <v>1147</v>
      </c>
    </row>
    <row r="483" spans="1:8" x14ac:dyDescent="0.2">
      <c r="A483" s="157">
        <v>112900001</v>
      </c>
      <c r="B483" s="20" t="s">
        <v>1112</v>
      </c>
      <c r="C483" s="24">
        <v>39100</v>
      </c>
      <c r="D483" s="24"/>
      <c r="E483" s="24"/>
      <c r="F483" s="24"/>
      <c r="G483" s="24">
        <v>39100</v>
      </c>
      <c r="H483" s="20" t="s">
        <v>1147</v>
      </c>
    </row>
    <row r="484" spans="1:8" x14ac:dyDescent="0.2">
      <c r="A484" s="157">
        <v>112900001</v>
      </c>
      <c r="B484" s="20" t="s">
        <v>1113</v>
      </c>
      <c r="C484" s="24">
        <v>60</v>
      </c>
      <c r="D484" s="24"/>
      <c r="E484" s="24"/>
      <c r="F484" s="24"/>
      <c r="G484" s="24">
        <v>60</v>
      </c>
      <c r="H484" s="20" t="s">
        <v>1147</v>
      </c>
    </row>
    <row r="485" spans="1:8" x14ac:dyDescent="0.2">
      <c r="A485" s="157">
        <v>112900001</v>
      </c>
      <c r="B485" s="20" t="s">
        <v>1114</v>
      </c>
      <c r="C485" s="24">
        <v>227650</v>
      </c>
      <c r="D485" s="24"/>
      <c r="E485" s="24"/>
      <c r="F485" s="24"/>
      <c r="G485" s="24">
        <v>227650</v>
      </c>
      <c r="H485" s="20" t="s">
        <v>1147</v>
      </c>
    </row>
    <row r="486" spans="1:8" x14ac:dyDescent="0.2">
      <c r="A486" s="157">
        <v>112900001</v>
      </c>
      <c r="B486" s="20" t="s">
        <v>1115</v>
      </c>
      <c r="C486" s="24">
        <v>103400</v>
      </c>
      <c r="D486" s="24"/>
      <c r="E486" s="24"/>
      <c r="F486" s="24"/>
      <c r="G486" s="24">
        <v>103400</v>
      </c>
      <c r="H486" s="20" t="s">
        <v>1147</v>
      </c>
    </row>
    <row r="487" spans="1:8" x14ac:dyDescent="0.2">
      <c r="A487" s="157">
        <v>112900001</v>
      </c>
      <c r="B487" s="20" t="s">
        <v>1116</v>
      </c>
      <c r="C487" s="24">
        <v>16800</v>
      </c>
      <c r="D487" s="24"/>
      <c r="E487" s="24"/>
      <c r="F487" s="24"/>
      <c r="G487" s="24">
        <v>16800</v>
      </c>
      <c r="H487" s="20" t="s">
        <v>1147</v>
      </c>
    </row>
    <row r="488" spans="1:8" x14ac:dyDescent="0.2">
      <c r="A488" s="157">
        <v>112900001</v>
      </c>
      <c r="B488" s="20" t="s">
        <v>1117</v>
      </c>
      <c r="C488" s="24">
        <v>96000</v>
      </c>
      <c r="D488" s="24"/>
      <c r="E488" s="24"/>
      <c r="F488" s="24"/>
      <c r="G488" s="24">
        <v>96000</v>
      </c>
      <c r="H488" s="20" t="s">
        <v>1147</v>
      </c>
    </row>
    <row r="489" spans="1:8" x14ac:dyDescent="0.2">
      <c r="A489" s="157">
        <v>112900001</v>
      </c>
      <c r="B489" s="20" t="s">
        <v>1118</v>
      </c>
      <c r="C489" s="24">
        <v>16600</v>
      </c>
      <c r="D489" s="24"/>
      <c r="E489" s="24"/>
      <c r="F489" s="24"/>
      <c r="G489" s="24">
        <v>16600</v>
      </c>
      <c r="H489" s="20" t="s">
        <v>1147</v>
      </c>
    </row>
    <row r="490" spans="1:8" x14ac:dyDescent="0.2">
      <c r="A490" s="157">
        <v>112900001</v>
      </c>
      <c r="B490" s="20" t="s">
        <v>1119</v>
      </c>
      <c r="C490" s="24">
        <v>100800</v>
      </c>
      <c r="D490" s="24"/>
      <c r="E490" s="24"/>
      <c r="F490" s="24"/>
      <c r="G490" s="24">
        <v>100800</v>
      </c>
      <c r="H490" s="20" t="s">
        <v>1147</v>
      </c>
    </row>
    <row r="491" spans="1:8" x14ac:dyDescent="0.2">
      <c r="A491" s="157">
        <v>112900001</v>
      </c>
      <c r="B491" s="20" t="s">
        <v>1120</v>
      </c>
      <c r="C491" s="24">
        <v>7625.78</v>
      </c>
      <c r="D491" s="24"/>
      <c r="E491" s="24"/>
      <c r="F491" s="24"/>
      <c r="G491" s="24">
        <v>7625.78</v>
      </c>
      <c r="H491" s="20" t="s">
        <v>1147</v>
      </c>
    </row>
    <row r="492" spans="1:8" x14ac:dyDescent="0.2">
      <c r="A492" s="157">
        <v>112900001</v>
      </c>
      <c r="B492" s="20" t="s">
        <v>1121</v>
      </c>
      <c r="C492" s="24">
        <v>1050</v>
      </c>
      <c r="D492" s="24"/>
      <c r="E492" s="24"/>
      <c r="F492" s="24"/>
      <c r="G492" s="24">
        <v>1050</v>
      </c>
      <c r="H492" s="20" t="s">
        <v>1147</v>
      </c>
    </row>
    <row r="493" spans="1:8" x14ac:dyDescent="0.2">
      <c r="A493" s="157">
        <v>112900001</v>
      </c>
      <c r="B493" s="20" t="s">
        <v>1122</v>
      </c>
      <c r="C493" s="24">
        <v>84725.68</v>
      </c>
      <c r="D493" s="24"/>
      <c r="E493" s="24"/>
      <c r="F493" s="24"/>
      <c r="G493" s="24">
        <v>84725.68</v>
      </c>
      <c r="H493" s="20" t="s">
        <v>1147</v>
      </c>
    </row>
    <row r="494" spans="1:8" x14ac:dyDescent="0.2">
      <c r="A494" s="157">
        <v>112900001</v>
      </c>
      <c r="B494" s="20" t="s">
        <v>1123</v>
      </c>
      <c r="C494" s="24">
        <v>60849.1</v>
      </c>
      <c r="D494" s="24"/>
      <c r="E494" s="24"/>
      <c r="F494" s="24"/>
      <c r="G494" s="24">
        <v>60849.1</v>
      </c>
      <c r="H494" s="20" t="s">
        <v>1147</v>
      </c>
    </row>
    <row r="495" spans="1:8" x14ac:dyDescent="0.2">
      <c r="A495" s="157">
        <v>112900001</v>
      </c>
      <c r="B495" s="20" t="s">
        <v>1124</v>
      </c>
      <c r="C495" s="24">
        <v>165068.35999999999</v>
      </c>
      <c r="D495" s="24"/>
      <c r="E495" s="24"/>
      <c r="F495" s="24"/>
      <c r="G495" s="24">
        <v>165068.35999999999</v>
      </c>
      <c r="H495" s="20" t="s">
        <v>1147</v>
      </c>
    </row>
    <row r="496" spans="1:8" x14ac:dyDescent="0.2">
      <c r="A496" s="157">
        <v>112900001</v>
      </c>
      <c r="B496" s="20" t="s">
        <v>1125</v>
      </c>
      <c r="C496" s="24">
        <v>27837.08</v>
      </c>
      <c r="D496" s="24"/>
      <c r="E496" s="24"/>
      <c r="F496" s="24"/>
      <c r="G496" s="24">
        <v>27837.08</v>
      </c>
      <c r="H496" s="20" t="s">
        <v>1147</v>
      </c>
    </row>
    <row r="497" spans="1:8" x14ac:dyDescent="0.2">
      <c r="A497" s="157">
        <v>112900001</v>
      </c>
      <c r="B497" s="20" t="s">
        <v>1126</v>
      </c>
      <c r="C497" s="24">
        <v>50521</v>
      </c>
      <c r="D497" s="24"/>
      <c r="E497" s="24"/>
      <c r="F497" s="24"/>
      <c r="G497" s="24">
        <v>50521</v>
      </c>
      <c r="H497" s="20" t="s">
        <v>1147</v>
      </c>
    </row>
    <row r="498" spans="1:8" x14ac:dyDescent="0.2">
      <c r="A498" s="157">
        <v>112900001</v>
      </c>
      <c r="B498" s="20" t="s">
        <v>1127</v>
      </c>
      <c r="C498" s="24">
        <v>46500</v>
      </c>
      <c r="D498" s="24"/>
      <c r="E498" s="24"/>
      <c r="F498" s="24"/>
      <c r="G498" s="24">
        <v>46500</v>
      </c>
      <c r="H498" s="20" t="s">
        <v>1147</v>
      </c>
    </row>
    <row r="499" spans="1:8" x14ac:dyDescent="0.2">
      <c r="A499" s="157">
        <v>112900001</v>
      </c>
      <c r="B499" s="20" t="s">
        <v>1128</v>
      </c>
      <c r="C499" s="24">
        <v>5994.08</v>
      </c>
      <c r="D499" s="24"/>
      <c r="E499" s="24"/>
      <c r="F499" s="24"/>
      <c r="G499" s="24">
        <v>5994.08</v>
      </c>
      <c r="H499" s="20" t="s">
        <v>1147</v>
      </c>
    </row>
    <row r="500" spans="1:8" x14ac:dyDescent="0.2">
      <c r="A500" s="157">
        <v>112900001</v>
      </c>
      <c r="B500" s="20" t="s">
        <v>1129</v>
      </c>
      <c r="C500" s="24">
        <v>15978.86</v>
      </c>
      <c r="D500" s="24"/>
      <c r="E500" s="24"/>
      <c r="F500" s="24"/>
      <c r="G500" s="24">
        <v>15978.86</v>
      </c>
      <c r="H500" s="20" t="s">
        <v>1147</v>
      </c>
    </row>
    <row r="501" spans="1:8" x14ac:dyDescent="0.2">
      <c r="A501" s="157">
        <v>112900001</v>
      </c>
      <c r="B501" s="20" t="s">
        <v>1130</v>
      </c>
      <c r="C501" s="24">
        <v>1176</v>
      </c>
      <c r="D501" s="24"/>
      <c r="E501" s="24"/>
      <c r="F501" s="24"/>
      <c r="G501" s="24">
        <v>1176</v>
      </c>
      <c r="H501" s="20" t="s">
        <v>1147</v>
      </c>
    </row>
    <row r="502" spans="1:8" x14ac:dyDescent="0.2">
      <c r="A502" s="157">
        <v>112900001</v>
      </c>
      <c r="B502" s="20" t="s">
        <v>1131</v>
      </c>
      <c r="C502" s="24">
        <v>120000</v>
      </c>
      <c r="D502" s="24"/>
      <c r="E502" s="24"/>
      <c r="F502" s="24"/>
      <c r="G502" s="24">
        <v>120000</v>
      </c>
      <c r="H502" s="20" t="s">
        <v>1147</v>
      </c>
    </row>
    <row r="503" spans="1:8" x14ac:dyDescent="0.2">
      <c r="A503" s="157">
        <v>112900001</v>
      </c>
      <c r="B503" s="20" t="s">
        <v>1132</v>
      </c>
      <c r="C503" s="24">
        <v>118000</v>
      </c>
      <c r="D503" s="24"/>
      <c r="E503" s="24"/>
      <c r="F503" s="24"/>
      <c r="G503" s="24">
        <v>118000</v>
      </c>
      <c r="H503" s="20" t="s">
        <v>1147</v>
      </c>
    </row>
    <row r="504" spans="1:8" x14ac:dyDescent="0.2">
      <c r="A504" s="157">
        <v>112900001</v>
      </c>
      <c r="B504" s="20" t="s">
        <v>1133</v>
      </c>
      <c r="C504" s="24">
        <v>153000</v>
      </c>
      <c r="D504" s="24"/>
      <c r="E504" s="24"/>
      <c r="F504" s="24"/>
      <c r="G504" s="24">
        <v>153000</v>
      </c>
      <c r="H504" s="20" t="s">
        <v>1147</v>
      </c>
    </row>
    <row r="505" spans="1:8" x14ac:dyDescent="0.2">
      <c r="A505" s="157">
        <v>112900001</v>
      </c>
      <c r="B505" s="20" t="s">
        <v>1134</v>
      </c>
      <c r="C505" s="24">
        <v>164000</v>
      </c>
      <c r="D505" s="24"/>
      <c r="E505" s="24"/>
      <c r="F505" s="24"/>
      <c r="G505" s="24">
        <v>164000</v>
      </c>
      <c r="H505" s="20" t="s">
        <v>1147</v>
      </c>
    </row>
    <row r="506" spans="1:8" x14ac:dyDescent="0.2">
      <c r="A506" s="157">
        <v>112900001</v>
      </c>
      <c r="B506" s="20" t="s">
        <v>1135</v>
      </c>
      <c r="C506" s="24">
        <v>126000</v>
      </c>
      <c r="D506" s="24"/>
      <c r="E506" s="24"/>
      <c r="F506" s="24"/>
      <c r="G506" s="24">
        <v>126000</v>
      </c>
      <c r="H506" s="20" t="s">
        <v>1147</v>
      </c>
    </row>
    <row r="507" spans="1:8" x14ac:dyDescent="0.2">
      <c r="A507" s="157">
        <v>112900001</v>
      </c>
      <c r="B507" s="20" t="s">
        <v>1136</v>
      </c>
      <c r="C507" s="24">
        <v>32400</v>
      </c>
      <c r="D507" s="24"/>
      <c r="E507" s="24"/>
      <c r="F507" s="24"/>
      <c r="G507" s="24">
        <v>32400</v>
      </c>
      <c r="H507" s="20" t="s">
        <v>1147</v>
      </c>
    </row>
    <row r="508" spans="1:8" x14ac:dyDescent="0.2">
      <c r="A508" s="157">
        <v>112900001</v>
      </c>
      <c r="B508" s="20" t="s">
        <v>1137</v>
      </c>
      <c r="C508" s="24">
        <v>252044.04</v>
      </c>
      <c r="D508" s="24"/>
      <c r="E508" s="24"/>
      <c r="F508" s="24"/>
      <c r="G508" s="24">
        <v>252044.04</v>
      </c>
      <c r="H508" s="20" t="s">
        <v>1147</v>
      </c>
    </row>
    <row r="509" spans="1:8" x14ac:dyDescent="0.2">
      <c r="A509" s="157">
        <v>112900001</v>
      </c>
      <c r="B509" s="20" t="s">
        <v>1138</v>
      </c>
      <c r="C509" s="24">
        <v>118908.75</v>
      </c>
      <c r="D509" s="24"/>
      <c r="E509" s="24"/>
      <c r="F509" s="24"/>
      <c r="G509" s="24">
        <v>118908.75</v>
      </c>
      <c r="H509" s="20" t="s">
        <v>1147</v>
      </c>
    </row>
    <row r="510" spans="1:8" x14ac:dyDescent="0.2">
      <c r="A510" s="157">
        <v>112900001</v>
      </c>
      <c r="B510" s="20" t="s">
        <v>1139</v>
      </c>
      <c r="C510" s="24">
        <v>41937.699999999997</v>
      </c>
      <c r="D510" s="24"/>
      <c r="E510" s="24"/>
      <c r="F510" s="24"/>
      <c r="G510" s="24">
        <v>41937.699999999997</v>
      </c>
      <c r="H510" s="20" t="s">
        <v>1147</v>
      </c>
    </row>
    <row r="511" spans="1:8" x14ac:dyDescent="0.2">
      <c r="A511" s="157">
        <v>112900001</v>
      </c>
      <c r="B511" s="20" t="s">
        <v>1140</v>
      </c>
      <c r="C511" s="24">
        <v>161576</v>
      </c>
      <c r="D511" s="24"/>
      <c r="E511" s="24"/>
      <c r="F511" s="24"/>
      <c r="G511" s="24">
        <v>161576</v>
      </c>
      <c r="H511" s="20" t="s">
        <v>1147</v>
      </c>
    </row>
    <row r="512" spans="1:8" x14ac:dyDescent="0.2">
      <c r="A512" s="157">
        <v>112900001</v>
      </c>
      <c r="B512" s="20" t="s">
        <v>1141</v>
      </c>
      <c r="C512" s="24">
        <v>6877.62</v>
      </c>
      <c r="D512" s="24"/>
      <c r="E512" s="24"/>
      <c r="F512" s="24"/>
      <c r="G512" s="24">
        <v>6877.62</v>
      </c>
      <c r="H512" s="20" t="s">
        <v>1147</v>
      </c>
    </row>
    <row r="513" spans="1:8" x14ac:dyDescent="0.2">
      <c r="A513" s="157">
        <v>112900001</v>
      </c>
      <c r="B513" s="20" t="s">
        <v>1142</v>
      </c>
      <c r="C513" s="24">
        <v>1419188.59</v>
      </c>
      <c r="D513" s="24"/>
      <c r="E513" s="24"/>
      <c r="F513" s="24"/>
      <c r="G513" s="24">
        <v>1419188.59</v>
      </c>
      <c r="H513" s="20" t="s">
        <v>1147</v>
      </c>
    </row>
    <row r="514" spans="1:8" x14ac:dyDescent="0.2">
      <c r="A514" s="157">
        <v>112900001</v>
      </c>
      <c r="B514" s="20" t="s">
        <v>1143</v>
      </c>
      <c r="C514" s="24">
        <v>310326.74</v>
      </c>
      <c r="D514" s="24">
        <v>310326.74</v>
      </c>
      <c r="E514" s="24"/>
      <c r="F514" s="24"/>
      <c r="G514" s="24"/>
      <c r="H514" s="20" t="s">
        <v>689</v>
      </c>
    </row>
    <row r="515" spans="1:8" x14ac:dyDescent="0.2">
      <c r="A515" s="157">
        <v>112900001</v>
      </c>
      <c r="B515" s="20" t="s">
        <v>1144</v>
      </c>
      <c r="C515" s="24">
        <v>1245315.8700000001</v>
      </c>
      <c r="D515" s="24"/>
      <c r="E515" s="24"/>
      <c r="F515" s="24"/>
      <c r="G515" s="24">
        <v>1245315.8700000001</v>
      </c>
      <c r="H515" s="20" t="s">
        <v>1147</v>
      </c>
    </row>
    <row r="516" spans="1:8" x14ac:dyDescent="0.2">
      <c r="A516" s="157">
        <v>112900001</v>
      </c>
      <c r="B516" s="20" t="s">
        <v>1145</v>
      </c>
      <c r="C516" s="24">
        <v>25797.5</v>
      </c>
      <c r="D516" s="24"/>
      <c r="E516" s="24"/>
      <c r="F516" s="24"/>
      <c r="G516" s="24">
        <v>25797.5</v>
      </c>
      <c r="H516" s="20" t="s">
        <v>1147</v>
      </c>
    </row>
    <row r="517" spans="1:8" x14ac:dyDescent="0.2">
      <c r="A517" s="157">
        <v>112900001</v>
      </c>
      <c r="B517" s="20" t="s">
        <v>1146</v>
      </c>
      <c r="C517" s="24">
        <v>2686044.92</v>
      </c>
      <c r="D517" s="24"/>
      <c r="E517" s="24"/>
      <c r="F517" s="24"/>
      <c r="G517" s="24">
        <v>2686044.92</v>
      </c>
      <c r="H517" s="20" t="s">
        <v>1147</v>
      </c>
    </row>
    <row r="518" spans="1:8" x14ac:dyDescent="0.2">
      <c r="A518" s="157">
        <v>1131</v>
      </c>
      <c r="B518" s="20" t="s">
        <v>210</v>
      </c>
      <c r="C518" s="24">
        <f>SUM(C519)</f>
        <v>25663.26</v>
      </c>
      <c r="D518" s="24">
        <f t="shared" ref="D518:G518" si="12">SUM(D519)</f>
        <v>0</v>
      </c>
      <c r="E518" s="24">
        <f t="shared" si="12"/>
        <v>0</v>
      </c>
      <c r="F518" s="24">
        <f t="shared" si="12"/>
        <v>0</v>
      </c>
      <c r="G518" s="24">
        <f t="shared" si="12"/>
        <v>25663.26</v>
      </c>
    </row>
    <row r="519" spans="1:8" x14ac:dyDescent="0.2">
      <c r="A519" s="157">
        <v>113100001</v>
      </c>
      <c r="B519" s="20" t="s">
        <v>1148</v>
      </c>
      <c r="C519" s="24">
        <v>25663.26</v>
      </c>
      <c r="D519" s="24"/>
      <c r="E519" s="24"/>
      <c r="F519" s="24"/>
      <c r="G519" s="24">
        <v>25663.26</v>
      </c>
      <c r="H519" s="20" t="s">
        <v>1149</v>
      </c>
    </row>
    <row r="520" spans="1:8" x14ac:dyDescent="0.2">
      <c r="A520" s="157">
        <v>1132</v>
      </c>
      <c r="B520" s="20" t="s">
        <v>211</v>
      </c>
      <c r="C520" s="24">
        <v>0</v>
      </c>
      <c r="D520" s="24">
        <v>0</v>
      </c>
      <c r="E520" s="24">
        <v>0</v>
      </c>
      <c r="F520" s="24">
        <v>0</v>
      </c>
      <c r="G520" s="24">
        <v>0</v>
      </c>
    </row>
    <row r="521" spans="1:8" x14ac:dyDescent="0.2">
      <c r="A521" s="157">
        <v>1133</v>
      </c>
      <c r="B521" s="20" t="s">
        <v>212</v>
      </c>
      <c r="C521" s="24">
        <v>0</v>
      </c>
      <c r="D521" s="24">
        <v>0</v>
      </c>
      <c r="E521" s="24">
        <v>0</v>
      </c>
      <c r="F521" s="24">
        <v>0</v>
      </c>
      <c r="G521" s="24">
        <v>0</v>
      </c>
    </row>
    <row r="522" spans="1:8" x14ac:dyDescent="0.2">
      <c r="A522" s="157">
        <v>1134</v>
      </c>
      <c r="B522" s="20" t="s">
        <v>213</v>
      </c>
      <c r="C522" s="24">
        <f>SUM(C523:C560)</f>
        <v>22311902.82</v>
      </c>
      <c r="D522" s="24">
        <f t="shared" ref="D522:G522" si="13">SUM(D523:D560)</f>
        <v>0</v>
      </c>
      <c r="E522" s="24">
        <f t="shared" si="13"/>
        <v>0</v>
      </c>
      <c r="F522" s="24">
        <f t="shared" si="13"/>
        <v>0</v>
      </c>
      <c r="G522" s="24">
        <f t="shared" si="13"/>
        <v>22311902.82</v>
      </c>
    </row>
    <row r="523" spans="1:8" x14ac:dyDescent="0.2">
      <c r="A523" s="157">
        <v>113400001</v>
      </c>
      <c r="B523" s="20" t="s">
        <v>1150</v>
      </c>
      <c r="C523" s="24">
        <v>103301.4</v>
      </c>
      <c r="D523" s="24"/>
      <c r="E523" s="24"/>
      <c r="F523" s="24"/>
      <c r="G523" s="24">
        <v>103301.4</v>
      </c>
      <c r="H523" s="20" t="s">
        <v>1188</v>
      </c>
    </row>
    <row r="524" spans="1:8" x14ac:dyDescent="0.2">
      <c r="A524" s="157">
        <v>113400001</v>
      </c>
      <c r="B524" s="20" t="s">
        <v>1151</v>
      </c>
      <c r="C524" s="24">
        <v>40269.61</v>
      </c>
      <c r="D524" s="24"/>
      <c r="E524" s="24"/>
      <c r="F524" s="24"/>
      <c r="G524" s="24">
        <v>40269.61</v>
      </c>
      <c r="H524" s="20" t="s">
        <v>1188</v>
      </c>
    </row>
    <row r="525" spans="1:8" x14ac:dyDescent="0.2">
      <c r="A525" s="157">
        <v>113400001</v>
      </c>
      <c r="B525" s="20" t="s">
        <v>1152</v>
      </c>
      <c r="C525" s="24">
        <v>314.06</v>
      </c>
      <c r="D525" s="24"/>
      <c r="E525" s="24"/>
      <c r="F525" s="24"/>
      <c r="G525" s="24">
        <v>314.06</v>
      </c>
      <c r="H525" s="20" t="s">
        <v>1188</v>
      </c>
    </row>
    <row r="526" spans="1:8" x14ac:dyDescent="0.2">
      <c r="A526" s="157">
        <v>113400001</v>
      </c>
      <c r="B526" s="20" t="s">
        <v>1153</v>
      </c>
      <c r="C526" s="24">
        <v>2816.73</v>
      </c>
      <c r="D526" s="24"/>
      <c r="E526" s="24"/>
      <c r="F526" s="24"/>
      <c r="G526" s="24">
        <v>2816.73</v>
      </c>
      <c r="H526" s="20" t="s">
        <v>1188</v>
      </c>
    </row>
    <row r="527" spans="1:8" x14ac:dyDescent="0.2">
      <c r="A527" s="157">
        <v>113400001</v>
      </c>
      <c r="B527" s="20" t="s">
        <v>1154</v>
      </c>
      <c r="C527" s="24">
        <v>76740.47</v>
      </c>
      <c r="D527" s="24"/>
      <c r="E527" s="24"/>
      <c r="F527" s="24"/>
      <c r="G527" s="24">
        <v>76740.47</v>
      </c>
      <c r="H527" s="20" t="s">
        <v>1188</v>
      </c>
    </row>
    <row r="528" spans="1:8" x14ac:dyDescent="0.2">
      <c r="A528" s="157">
        <v>113400001</v>
      </c>
      <c r="B528" s="20" t="s">
        <v>1155</v>
      </c>
      <c r="C528" s="24">
        <v>770.88</v>
      </c>
      <c r="D528" s="24"/>
      <c r="E528" s="24"/>
      <c r="F528" s="24"/>
      <c r="G528" s="24">
        <v>770.88</v>
      </c>
      <c r="H528" s="20" t="s">
        <v>1188</v>
      </c>
    </row>
    <row r="529" spans="1:8" x14ac:dyDescent="0.2">
      <c r="A529" s="157">
        <v>113400001</v>
      </c>
      <c r="B529" s="20" t="s">
        <v>1156</v>
      </c>
      <c r="C529" s="24">
        <v>1645.75</v>
      </c>
      <c r="D529" s="24"/>
      <c r="E529" s="24"/>
      <c r="F529" s="24"/>
      <c r="G529" s="24">
        <v>1645.75</v>
      </c>
      <c r="H529" s="20" t="s">
        <v>1188</v>
      </c>
    </row>
    <row r="530" spans="1:8" x14ac:dyDescent="0.2">
      <c r="A530" s="157">
        <v>113400001</v>
      </c>
      <c r="B530" s="20" t="s">
        <v>1157</v>
      </c>
      <c r="C530" s="24">
        <v>1529.16</v>
      </c>
      <c r="D530" s="24"/>
      <c r="E530" s="24"/>
      <c r="F530" s="24"/>
      <c r="G530" s="24">
        <v>1529.16</v>
      </c>
      <c r="H530" s="20" t="s">
        <v>1188</v>
      </c>
    </row>
    <row r="531" spans="1:8" x14ac:dyDescent="0.2">
      <c r="A531" s="157">
        <v>113400001</v>
      </c>
      <c r="B531" s="20" t="s">
        <v>1158</v>
      </c>
      <c r="C531" s="24">
        <v>3240.31</v>
      </c>
      <c r="D531" s="24"/>
      <c r="E531" s="24"/>
      <c r="F531" s="24"/>
      <c r="G531" s="24">
        <v>3240.31</v>
      </c>
      <c r="H531" s="20" t="s">
        <v>1188</v>
      </c>
    </row>
    <row r="532" spans="1:8" x14ac:dyDescent="0.2">
      <c r="A532" s="157">
        <v>113400001</v>
      </c>
      <c r="B532" s="20" t="s">
        <v>1159</v>
      </c>
      <c r="C532" s="24">
        <v>542.62</v>
      </c>
      <c r="D532" s="24"/>
      <c r="E532" s="24"/>
      <c r="F532" s="24"/>
      <c r="G532" s="24">
        <v>542.62</v>
      </c>
      <c r="H532" s="20" t="s">
        <v>1188</v>
      </c>
    </row>
    <row r="533" spans="1:8" x14ac:dyDescent="0.2">
      <c r="A533" s="157">
        <v>113400001</v>
      </c>
      <c r="B533" s="20" t="s">
        <v>1160</v>
      </c>
      <c r="C533" s="24">
        <v>13982.5</v>
      </c>
      <c r="D533" s="24"/>
      <c r="E533" s="24"/>
      <c r="F533" s="24"/>
      <c r="G533" s="24">
        <v>13982.5</v>
      </c>
      <c r="H533" s="20" t="s">
        <v>1188</v>
      </c>
    </row>
    <row r="534" spans="1:8" x14ac:dyDescent="0.2">
      <c r="A534" s="157">
        <v>113400001</v>
      </c>
      <c r="B534" s="20" t="s">
        <v>1161</v>
      </c>
      <c r="C534" s="24">
        <v>167751.34</v>
      </c>
      <c r="D534" s="24"/>
      <c r="E534" s="24"/>
      <c r="F534" s="24"/>
      <c r="G534" s="24">
        <v>167751.34</v>
      </c>
      <c r="H534" s="20" t="s">
        <v>1188</v>
      </c>
    </row>
    <row r="535" spans="1:8" x14ac:dyDescent="0.2">
      <c r="A535" s="157">
        <v>113400001</v>
      </c>
      <c r="B535" s="20" t="s">
        <v>1162</v>
      </c>
      <c r="C535" s="24">
        <v>28453.5</v>
      </c>
      <c r="D535" s="24"/>
      <c r="E535" s="24"/>
      <c r="F535" s="24"/>
      <c r="G535" s="24">
        <v>28453.5</v>
      </c>
      <c r="H535" s="20" t="s">
        <v>1188</v>
      </c>
    </row>
    <row r="536" spans="1:8" x14ac:dyDescent="0.2">
      <c r="A536" s="157">
        <v>113400001</v>
      </c>
      <c r="B536" s="20" t="s">
        <v>1163</v>
      </c>
      <c r="C536" s="24">
        <v>12428.92</v>
      </c>
      <c r="D536" s="24"/>
      <c r="E536" s="24"/>
      <c r="F536" s="24"/>
      <c r="G536" s="24">
        <v>12428.92</v>
      </c>
      <c r="H536" s="20" t="s">
        <v>1188</v>
      </c>
    </row>
    <row r="537" spans="1:8" x14ac:dyDescent="0.2">
      <c r="A537" s="157">
        <v>113400001</v>
      </c>
      <c r="B537" s="20" t="s">
        <v>1164</v>
      </c>
      <c r="C537" s="24">
        <v>13076.83</v>
      </c>
      <c r="D537" s="24"/>
      <c r="E537" s="24"/>
      <c r="F537" s="24"/>
      <c r="G537" s="24">
        <v>13076.83</v>
      </c>
      <c r="H537" s="20" t="s">
        <v>1188</v>
      </c>
    </row>
    <row r="538" spans="1:8" x14ac:dyDescent="0.2">
      <c r="A538" s="157">
        <v>113400001</v>
      </c>
      <c r="B538" s="20" t="s">
        <v>1165</v>
      </c>
      <c r="C538" s="24">
        <v>6322.84</v>
      </c>
      <c r="D538" s="24"/>
      <c r="E538" s="24"/>
      <c r="F538" s="24"/>
      <c r="G538" s="24">
        <v>6322.84</v>
      </c>
      <c r="H538" s="20" t="s">
        <v>1188</v>
      </c>
    </row>
    <row r="539" spans="1:8" x14ac:dyDescent="0.2">
      <c r="A539" s="157">
        <v>113400001</v>
      </c>
      <c r="B539" s="20" t="s">
        <v>1166</v>
      </c>
      <c r="C539" s="24">
        <v>5985.18</v>
      </c>
      <c r="D539" s="24"/>
      <c r="E539" s="24"/>
      <c r="F539" s="24"/>
      <c r="G539" s="24">
        <v>5985.18</v>
      </c>
      <c r="H539" s="20" t="s">
        <v>1188</v>
      </c>
    </row>
    <row r="540" spans="1:8" x14ac:dyDescent="0.2">
      <c r="A540" s="157">
        <v>113400001</v>
      </c>
      <c r="B540" s="20" t="s">
        <v>1167</v>
      </c>
      <c r="C540" s="24">
        <v>77496.06</v>
      </c>
      <c r="D540" s="24"/>
      <c r="E540" s="24"/>
      <c r="F540" s="24"/>
      <c r="G540" s="24">
        <v>77496.06</v>
      </c>
      <c r="H540" s="20" t="s">
        <v>1188</v>
      </c>
    </row>
    <row r="541" spans="1:8" x14ac:dyDescent="0.2">
      <c r="A541" s="157">
        <v>113400001</v>
      </c>
      <c r="B541" s="20" t="s">
        <v>1168</v>
      </c>
      <c r="C541" s="24">
        <v>519331.55</v>
      </c>
      <c r="D541" s="24"/>
      <c r="E541" s="24"/>
      <c r="F541" s="24"/>
      <c r="G541" s="24">
        <v>519331.55</v>
      </c>
      <c r="H541" s="20" t="s">
        <v>1188</v>
      </c>
    </row>
    <row r="542" spans="1:8" x14ac:dyDescent="0.2">
      <c r="A542" s="157">
        <v>113400001</v>
      </c>
      <c r="B542" s="20" t="s">
        <v>1169</v>
      </c>
      <c r="C542" s="24">
        <v>95138.11</v>
      </c>
      <c r="D542" s="24"/>
      <c r="E542" s="24"/>
      <c r="F542" s="24"/>
      <c r="G542" s="24">
        <v>95138.11</v>
      </c>
      <c r="H542" s="20" t="s">
        <v>1188</v>
      </c>
    </row>
    <row r="543" spans="1:8" x14ac:dyDescent="0.2">
      <c r="A543" s="157">
        <v>113400001</v>
      </c>
      <c r="B543" s="20" t="s">
        <v>1170</v>
      </c>
      <c r="C543" s="24">
        <v>2245739.4</v>
      </c>
      <c r="D543" s="24"/>
      <c r="E543" s="24"/>
      <c r="F543" s="24"/>
      <c r="G543" s="24">
        <v>2245739.4</v>
      </c>
      <c r="H543" s="20" t="s">
        <v>1188</v>
      </c>
    </row>
    <row r="544" spans="1:8" x14ac:dyDescent="0.2">
      <c r="A544" s="157">
        <v>113400001</v>
      </c>
      <c r="B544" s="20" t="s">
        <v>1171</v>
      </c>
      <c r="C544" s="24">
        <v>206796.82</v>
      </c>
      <c r="D544" s="24"/>
      <c r="E544" s="24"/>
      <c r="F544" s="24"/>
      <c r="G544" s="24">
        <v>206796.82</v>
      </c>
      <c r="H544" s="20" t="s">
        <v>1188</v>
      </c>
    </row>
    <row r="545" spans="1:8" x14ac:dyDescent="0.2">
      <c r="A545" s="157">
        <v>113400001</v>
      </c>
      <c r="B545" s="20" t="s">
        <v>1172</v>
      </c>
      <c r="C545" s="24">
        <v>224693.27</v>
      </c>
      <c r="D545" s="24"/>
      <c r="E545" s="24"/>
      <c r="F545" s="24"/>
      <c r="G545" s="24">
        <v>224693.27</v>
      </c>
      <c r="H545" s="20" t="s">
        <v>1188</v>
      </c>
    </row>
    <row r="546" spans="1:8" x14ac:dyDescent="0.2">
      <c r="A546" s="157">
        <v>113400001</v>
      </c>
      <c r="B546" s="20" t="s">
        <v>1173</v>
      </c>
      <c r="C546" s="24">
        <v>1049755.1399999999</v>
      </c>
      <c r="D546" s="24"/>
      <c r="E546" s="24"/>
      <c r="F546" s="24"/>
      <c r="G546" s="24">
        <v>1049755.1399999999</v>
      </c>
      <c r="H546" s="20" t="s">
        <v>1188</v>
      </c>
    </row>
    <row r="547" spans="1:8" x14ac:dyDescent="0.2">
      <c r="A547" s="157">
        <v>113400001</v>
      </c>
      <c r="B547" s="20" t="s">
        <v>1174</v>
      </c>
      <c r="C547" s="24">
        <v>766969.67</v>
      </c>
      <c r="D547" s="24"/>
      <c r="E547" s="24"/>
      <c r="F547" s="24"/>
      <c r="G547" s="24">
        <v>766969.67</v>
      </c>
      <c r="H547" s="20" t="s">
        <v>1188</v>
      </c>
    </row>
    <row r="548" spans="1:8" x14ac:dyDescent="0.2">
      <c r="A548" s="157">
        <v>113400001</v>
      </c>
      <c r="B548" s="20" t="s">
        <v>1175</v>
      </c>
      <c r="C548" s="24">
        <v>876425.68</v>
      </c>
      <c r="D548" s="24"/>
      <c r="E548" s="24"/>
      <c r="F548" s="24"/>
      <c r="G548" s="24">
        <v>876425.68</v>
      </c>
      <c r="H548" s="20" t="s">
        <v>1188</v>
      </c>
    </row>
    <row r="549" spans="1:8" x14ac:dyDescent="0.2">
      <c r="A549" s="157">
        <v>113400001</v>
      </c>
      <c r="B549" s="20" t="s">
        <v>1176</v>
      </c>
      <c r="C549" s="24">
        <v>638147.51</v>
      </c>
      <c r="D549" s="24"/>
      <c r="E549" s="24"/>
      <c r="F549" s="24"/>
      <c r="G549" s="24">
        <v>638147.51</v>
      </c>
      <c r="H549" s="20" t="s">
        <v>1188</v>
      </c>
    </row>
    <row r="550" spans="1:8" x14ac:dyDescent="0.2">
      <c r="A550" s="157">
        <v>113400001</v>
      </c>
      <c r="B550" s="20" t="s">
        <v>1177</v>
      </c>
      <c r="C550" s="24">
        <v>1534812.91</v>
      </c>
      <c r="D550" s="24"/>
      <c r="E550" s="24"/>
      <c r="F550" s="24"/>
      <c r="G550" s="24">
        <v>1534812.91</v>
      </c>
      <c r="H550" s="20" t="s">
        <v>1188</v>
      </c>
    </row>
    <row r="551" spans="1:8" x14ac:dyDescent="0.2">
      <c r="A551" s="157">
        <v>113400001</v>
      </c>
      <c r="B551" s="20" t="s">
        <v>1178</v>
      </c>
      <c r="C551" s="24">
        <v>444641.89</v>
      </c>
      <c r="D551" s="24"/>
      <c r="E551" s="24"/>
      <c r="F551" s="24"/>
      <c r="G551" s="24">
        <v>444641.89</v>
      </c>
      <c r="H551" s="20" t="s">
        <v>1188</v>
      </c>
    </row>
    <row r="552" spans="1:8" x14ac:dyDescent="0.2">
      <c r="A552" s="157">
        <v>113400001</v>
      </c>
      <c r="B552" s="20" t="s">
        <v>1179</v>
      </c>
      <c r="C552" s="24">
        <v>4882252.92</v>
      </c>
      <c r="D552" s="24"/>
      <c r="E552" s="24"/>
      <c r="F552" s="24"/>
      <c r="G552" s="24">
        <v>4882252.92</v>
      </c>
      <c r="H552" s="20" t="s">
        <v>1188</v>
      </c>
    </row>
    <row r="553" spans="1:8" x14ac:dyDescent="0.2">
      <c r="A553" s="157">
        <v>113400001</v>
      </c>
      <c r="B553" s="20" t="s">
        <v>1180</v>
      </c>
      <c r="C553" s="24">
        <v>881606.39</v>
      </c>
      <c r="D553" s="24"/>
      <c r="E553" s="24"/>
      <c r="F553" s="24"/>
      <c r="G553" s="24">
        <v>881606.39</v>
      </c>
      <c r="H553" s="20" t="s">
        <v>1188</v>
      </c>
    </row>
    <row r="554" spans="1:8" x14ac:dyDescent="0.2">
      <c r="A554" s="157">
        <v>113400001</v>
      </c>
      <c r="B554" s="20" t="s">
        <v>1181</v>
      </c>
      <c r="C554" s="24">
        <v>546414.56000000006</v>
      </c>
      <c r="D554" s="24"/>
      <c r="E554" s="24"/>
      <c r="F554" s="24"/>
      <c r="G554" s="24">
        <v>546414.56000000006</v>
      </c>
      <c r="H554" s="20" t="s">
        <v>1188</v>
      </c>
    </row>
    <row r="555" spans="1:8" x14ac:dyDescent="0.2">
      <c r="A555" s="157">
        <v>113400001</v>
      </c>
      <c r="B555" s="20" t="s">
        <v>1182</v>
      </c>
      <c r="C555" s="24">
        <v>2285332.4500000002</v>
      </c>
      <c r="D555" s="24"/>
      <c r="E555" s="24"/>
      <c r="F555" s="24"/>
      <c r="G555" s="24">
        <v>2285332.4500000002</v>
      </c>
      <c r="H555" s="20" t="s">
        <v>1188</v>
      </c>
    </row>
    <row r="556" spans="1:8" x14ac:dyDescent="0.2">
      <c r="A556" s="157">
        <v>113400001</v>
      </c>
      <c r="B556" s="20" t="s">
        <v>1183</v>
      </c>
      <c r="C556" s="24">
        <v>318281.14</v>
      </c>
      <c r="D556" s="24"/>
      <c r="E556" s="24"/>
      <c r="F556" s="24"/>
      <c r="G556" s="24">
        <v>318281.14</v>
      </c>
      <c r="H556" s="20" t="s">
        <v>1188</v>
      </c>
    </row>
    <row r="557" spans="1:8" x14ac:dyDescent="0.2">
      <c r="A557" s="157">
        <v>113400001</v>
      </c>
      <c r="B557" s="20" t="s">
        <v>1184</v>
      </c>
      <c r="C557" s="24">
        <v>149672.97</v>
      </c>
      <c r="D557" s="24"/>
      <c r="E557" s="24"/>
      <c r="F557" s="24"/>
      <c r="G557" s="24">
        <v>149672.97</v>
      </c>
      <c r="H557" s="20" t="s">
        <v>1188</v>
      </c>
    </row>
    <row r="558" spans="1:8" x14ac:dyDescent="0.2">
      <c r="A558" s="157">
        <v>113400001</v>
      </c>
      <c r="B558" s="20" t="s">
        <v>1185</v>
      </c>
      <c r="C558" s="24">
        <v>188429.26</v>
      </c>
      <c r="D558" s="24"/>
      <c r="E558" s="24"/>
      <c r="F558" s="24"/>
      <c r="G558" s="24">
        <v>188429.26</v>
      </c>
      <c r="H558" s="20" t="s">
        <v>1188</v>
      </c>
    </row>
    <row r="559" spans="1:8" x14ac:dyDescent="0.2">
      <c r="A559" s="157">
        <v>113400001</v>
      </c>
      <c r="B559" s="20" t="s">
        <v>1186</v>
      </c>
      <c r="C559" s="24">
        <v>949552.57</v>
      </c>
      <c r="D559" s="24"/>
      <c r="E559" s="24"/>
      <c r="F559" s="24"/>
      <c r="G559" s="24">
        <v>949552.57</v>
      </c>
      <c r="H559" s="20" t="s">
        <v>1188</v>
      </c>
    </row>
    <row r="560" spans="1:8" x14ac:dyDescent="0.2">
      <c r="A560" s="157">
        <v>113400001</v>
      </c>
      <c r="B560" s="20" t="s">
        <v>1187</v>
      </c>
      <c r="C560" s="24">
        <v>2951240.45</v>
      </c>
      <c r="D560" s="24"/>
      <c r="E560" s="24"/>
      <c r="F560" s="24"/>
      <c r="G560" s="24">
        <v>2951240.45</v>
      </c>
      <c r="H560" s="20" t="s">
        <v>1188</v>
      </c>
    </row>
    <row r="561" spans="1:8" x14ac:dyDescent="0.2">
      <c r="A561" s="157">
        <v>1139</v>
      </c>
      <c r="B561" s="20" t="s">
        <v>214</v>
      </c>
      <c r="C561" s="24">
        <v>0</v>
      </c>
      <c r="D561" s="24">
        <v>0</v>
      </c>
      <c r="E561" s="24">
        <v>0</v>
      </c>
      <c r="F561" s="24">
        <v>0</v>
      </c>
      <c r="G561" s="24">
        <v>0</v>
      </c>
    </row>
    <row r="563" spans="1:8" x14ac:dyDescent="0.2">
      <c r="A563" s="19" t="s">
        <v>585</v>
      </c>
      <c r="B563" s="19"/>
      <c r="C563" s="19"/>
      <c r="D563" s="19"/>
      <c r="E563" s="19"/>
      <c r="F563" s="19"/>
      <c r="G563" s="19"/>
      <c r="H563" s="19"/>
    </row>
    <row r="564" spans="1:8" x14ac:dyDescent="0.2">
      <c r="A564" s="21" t="s">
        <v>146</v>
      </c>
      <c r="B564" s="21" t="s">
        <v>143</v>
      </c>
      <c r="C564" s="21" t="s">
        <v>144</v>
      </c>
      <c r="D564" s="21" t="s">
        <v>158</v>
      </c>
      <c r="E564" s="21" t="s">
        <v>157</v>
      </c>
      <c r="F564" s="21" t="s">
        <v>215</v>
      </c>
      <c r="G564" s="21" t="s">
        <v>160</v>
      </c>
      <c r="H564" s="21"/>
    </row>
    <row r="565" spans="1:8" x14ac:dyDescent="0.2">
      <c r="A565" s="22">
        <v>1140</v>
      </c>
      <c r="B565" s="20" t="s">
        <v>216</v>
      </c>
      <c r="C565" s="24">
        <f>SUM(C566:C570)</f>
        <v>0</v>
      </c>
    </row>
    <row r="566" spans="1:8" x14ac:dyDescent="0.2">
      <c r="A566" s="22">
        <v>1141</v>
      </c>
      <c r="B566" s="20" t="s">
        <v>217</v>
      </c>
      <c r="C566" s="24">
        <v>0</v>
      </c>
    </row>
    <row r="567" spans="1:8" x14ac:dyDescent="0.2">
      <c r="A567" s="22">
        <v>1142</v>
      </c>
      <c r="B567" s="20" t="s">
        <v>218</v>
      </c>
      <c r="C567" s="24">
        <v>0</v>
      </c>
    </row>
    <row r="568" spans="1:8" x14ac:dyDescent="0.2">
      <c r="A568" s="22">
        <v>1143</v>
      </c>
      <c r="B568" s="20" t="s">
        <v>219</v>
      </c>
      <c r="C568" s="24">
        <v>0</v>
      </c>
    </row>
    <row r="569" spans="1:8" x14ac:dyDescent="0.2">
      <c r="A569" s="22">
        <v>1144</v>
      </c>
      <c r="B569" s="20" t="s">
        <v>220</v>
      </c>
      <c r="C569" s="24">
        <v>0</v>
      </c>
    </row>
    <row r="570" spans="1:8" x14ac:dyDescent="0.2">
      <c r="A570" s="22">
        <v>1145</v>
      </c>
      <c r="B570" s="20" t="s">
        <v>221</v>
      </c>
      <c r="C570" s="24">
        <v>0</v>
      </c>
    </row>
    <row r="572" spans="1:8" x14ac:dyDescent="0.2">
      <c r="A572" s="19" t="s">
        <v>222</v>
      </c>
      <c r="B572" s="19"/>
      <c r="C572" s="19"/>
      <c r="D572" s="19"/>
      <c r="E572" s="19"/>
      <c r="F572" s="19"/>
      <c r="G572" s="19"/>
      <c r="H572" s="19"/>
    </row>
    <row r="573" spans="1:8" x14ac:dyDescent="0.2">
      <c r="A573" s="21" t="s">
        <v>146</v>
      </c>
      <c r="B573" s="21" t="s">
        <v>143</v>
      </c>
      <c r="C573" s="21" t="s">
        <v>144</v>
      </c>
      <c r="D573" s="21" t="s">
        <v>156</v>
      </c>
      <c r="E573" s="21" t="s">
        <v>159</v>
      </c>
      <c r="F573" s="21" t="s">
        <v>223</v>
      </c>
      <c r="G573" s="21"/>
      <c r="H573" s="21"/>
    </row>
    <row r="574" spans="1:8" x14ac:dyDescent="0.2">
      <c r="A574" s="22">
        <v>1150</v>
      </c>
      <c r="B574" s="20" t="s">
        <v>224</v>
      </c>
      <c r="C574" s="24">
        <f>C575</f>
        <v>108855.61</v>
      </c>
    </row>
    <row r="575" spans="1:8" x14ac:dyDescent="0.2">
      <c r="A575" s="22">
        <v>1151</v>
      </c>
      <c r="B575" s="20" t="s">
        <v>225</v>
      </c>
      <c r="C575" s="24">
        <v>108855.61</v>
      </c>
    </row>
    <row r="576" spans="1:8" x14ac:dyDescent="0.2">
      <c r="A576" s="22">
        <v>115110001</v>
      </c>
      <c r="B576" s="20" t="s">
        <v>1193</v>
      </c>
      <c r="C576" s="24">
        <v>16774.169999999998</v>
      </c>
    </row>
    <row r="577" spans="1:9" x14ac:dyDescent="0.2">
      <c r="A577" s="22">
        <v>115190001</v>
      </c>
      <c r="B577" s="20" t="s">
        <v>1194</v>
      </c>
      <c r="C577" s="24">
        <v>92081.44</v>
      </c>
    </row>
    <row r="578" spans="1:9" x14ac:dyDescent="0.2">
      <c r="A578" s="22"/>
      <c r="C578" s="24"/>
    </row>
    <row r="580" spans="1:9" x14ac:dyDescent="0.2">
      <c r="A580" s="19" t="s">
        <v>161</v>
      </c>
      <c r="B580" s="19"/>
      <c r="C580" s="19"/>
      <c r="D580" s="19"/>
      <c r="E580" s="19"/>
      <c r="F580" s="19"/>
      <c r="G580" s="19"/>
      <c r="H580" s="19"/>
    </row>
    <row r="581" spans="1:9" x14ac:dyDescent="0.2">
      <c r="A581" s="21" t="s">
        <v>146</v>
      </c>
      <c r="B581" s="21" t="s">
        <v>143</v>
      </c>
      <c r="C581" s="21" t="s">
        <v>144</v>
      </c>
      <c r="D581" s="21" t="s">
        <v>145</v>
      </c>
      <c r="E581" s="21" t="s">
        <v>207</v>
      </c>
      <c r="F581" s="21"/>
      <c r="G581" s="21"/>
      <c r="H581" s="21"/>
    </row>
    <row r="582" spans="1:9" x14ac:dyDescent="0.2">
      <c r="A582" s="22">
        <v>1213</v>
      </c>
      <c r="B582" s="20" t="s">
        <v>226</v>
      </c>
      <c r="C582" s="24">
        <v>0</v>
      </c>
    </row>
    <row r="584" spans="1:9" x14ac:dyDescent="0.2">
      <c r="A584" s="19" t="s">
        <v>162</v>
      </c>
      <c r="B584" s="19"/>
      <c r="C584" s="19"/>
      <c r="D584" s="19"/>
      <c r="E584" s="19"/>
      <c r="F584" s="19"/>
      <c r="G584" s="19"/>
      <c r="H584" s="19"/>
    </row>
    <row r="585" spans="1:9" x14ac:dyDescent="0.2">
      <c r="A585" s="21" t="s">
        <v>146</v>
      </c>
      <c r="B585" s="21" t="s">
        <v>143</v>
      </c>
      <c r="C585" s="21" t="s">
        <v>144</v>
      </c>
      <c r="D585" s="21"/>
      <c r="E585" s="21"/>
      <c r="F585" s="21"/>
      <c r="G585" s="21"/>
      <c r="H585" s="21"/>
    </row>
    <row r="586" spans="1:9" x14ac:dyDescent="0.2">
      <c r="A586" s="22">
        <v>1214</v>
      </c>
      <c r="B586" s="20" t="s">
        <v>227</v>
      </c>
      <c r="C586" s="24">
        <v>0</v>
      </c>
    </row>
    <row r="588" spans="1:9" x14ac:dyDescent="0.2">
      <c r="A588" s="19" t="s">
        <v>166</v>
      </c>
      <c r="B588" s="19"/>
      <c r="C588" s="19"/>
      <c r="D588" s="19"/>
      <c r="E588" s="19"/>
      <c r="F588" s="19"/>
      <c r="G588" s="19"/>
      <c r="H588" s="19"/>
      <c r="I588" s="19"/>
    </row>
    <row r="589" spans="1:9" x14ac:dyDescent="0.2">
      <c r="A589" s="21" t="s">
        <v>146</v>
      </c>
      <c r="B589" s="21" t="s">
        <v>143</v>
      </c>
      <c r="C589" s="21" t="s">
        <v>144</v>
      </c>
      <c r="D589" s="21" t="s">
        <v>163</v>
      </c>
      <c r="E589" s="21" t="s">
        <v>164</v>
      </c>
      <c r="F589" s="21" t="s">
        <v>156</v>
      </c>
      <c r="G589" s="21" t="s">
        <v>228</v>
      </c>
      <c r="H589" s="21" t="s">
        <v>165</v>
      </c>
      <c r="I589" s="21" t="s">
        <v>229</v>
      </c>
    </row>
    <row r="590" spans="1:9" x14ac:dyDescent="0.2">
      <c r="A590" s="22">
        <v>1230</v>
      </c>
      <c r="B590" s="20" t="s">
        <v>230</v>
      </c>
      <c r="C590" s="24">
        <f>SUM(C591:C597)</f>
        <v>235994672.04000002</v>
      </c>
      <c r="D590" s="24">
        <f>SUM(D591:D597)</f>
        <v>0</v>
      </c>
      <c r="E590" s="24">
        <f>SUM(E591:E597)</f>
        <v>0</v>
      </c>
    </row>
    <row r="591" spans="1:9" x14ac:dyDescent="0.2">
      <c r="A591" s="22">
        <v>1231</v>
      </c>
      <c r="B591" s="20" t="s">
        <v>231</v>
      </c>
      <c r="C591" s="24">
        <v>64286049.240000002</v>
      </c>
      <c r="D591" s="24">
        <v>0</v>
      </c>
      <c r="E591" s="24">
        <v>0</v>
      </c>
    </row>
    <row r="592" spans="1:9" x14ac:dyDescent="0.2">
      <c r="A592" s="22">
        <v>1232</v>
      </c>
      <c r="B592" s="20" t="s">
        <v>232</v>
      </c>
      <c r="C592" s="24">
        <v>0</v>
      </c>
      <c r="D592" s="24">
        <v>0</v>
      </c>
      <c r="E592" s="24">
        <v>0</v>
      </c>
    </row>
    <row r="593" spans="1:9" x14ac:dyDescent="0.2">
      <c r="A593" s="22">
        <v>1233</v>
      </c>
      <c r="B593" s="20" t="s">
        <v>233</v>
      </c>
      <c r="C593" s="24">
        <v>64322641.969999999</v>
      </c>
      <c r="D593" s="24">
        <v>0</v>
      </c>
      <c r="E593" s="24">
        <v>0</v>
      </c>
    </row>
    <row r="594" spans="1:9" x14ac:dyDescent="0.2">
      <c r="A594" s="22">
        <v>1234</v>
      </c>
      <c r="B594" s="20" t="s">
        <v>234</v>
      </c>
      <c r="C594" s="24">
        <v>21711405.620000001</v>
      </c>
      <c r="D594" s="24">
        <v>0</v>
      </c>
      <c r="E594" s="24">
        <v>0</v>
      </c>
    </row>
    <row r="595" spans="1:9" x14ac:dyDescent="0.2">
      <c r="A595" s="22">
        <v>1235</v>
      </c>
      <c r="B595" s="20" t="s">
        <v>235</v>
      </c>
      <c r="C595" s="24">
        <v>20106543.719999999</v>
      </c>
      <c r="D595" s="24">
        <v>0</v>
      </c>
      <c r="E595" s="24">
        <v>0</v>
      </c>
    </row>
    <row r="596" spans="1:9" x14ac:dyDescent="0.2">
      <c r="A596" s="22">
        <v>1236</v>
      </c>
      <c r="B596" s="20" t="s">
        <v>236</v>
      </c>
      <c r="C596" s="24">
        <v>65568031.490000002</v>
      </c>
      <c r="D596" s="24">
        <v>0</v>
      </c>
      <c r="E596" s="24">
        <v>0</v>
      </c>
    </row>
    <row r="597" spans="1:9" x14ac:dyDescent="0.2">
      <c r="A597" s="22">
        <v>1239</v>
      </c>
      <c r="B597" s="20" t="s">
        <v>237</v>
      </c>
      <c r="C597" s="24">
        <v>0</v>
      </c>
      <c r="D597" s="24">
        <v>0</v>
      </c>
      <c r="E597" s="24">
        <v>0</v>
      </c>
    </row>
    <row r="598" spans="1:9" x14ac:dyDescent="0.2">
      <c r="A598" s="22">
        <v>1240</v>
      </c>
      <c r="B598" s="20" t="s">
        <v>238</v>
      </c>
      <c r="C598" s="24">
        <f>SUM(C599:C606)</f>
        <v>158668299.16</v>
      </c>
      <c r="D598" s="24">
        <f t="shared" ref="D598:E598" si="14">SUM(D599:D606)</f>
        <v>0</v>
      </c>
      <c r="E598" s="24">
        <f t="shared" si="14"/>
        <v>-120931507.31999999</v>
      </c>
      <c r="F598" s="20" t="s">
        <v>1195</v>
      </c>
    </row>
    <row r="599" spans="1:9" x14ac:dyDescent="0.2">
      <c r="A599" s="22">
        <v>1241</v>
      </c>
      <c r="B599" s="20" t="s">
        <v>239</v>
      </c>
      <c r="C599" s="24">
        <v>35231612.43</v>
      </c>
      <c r="D599" s="24">
        <v>0</v>
      </c>
      <c r="E599" s="24">
        <v>-28176260.579999998</v>
      </c>
      <c r="F599" s="20" t="s">
        <v>1195</v>
      </c>
    </row>
    <row r="600" spans="1:9" x14ac:dyDescent="0.2">
      <c r="A600" s="22">
        <v>1242</v>
      </c>
      <c r="B600" s="20" t="s">
        <v>240</v>
      </c>
      <c r="C600" s="24">
        <v>6422480.8499999996</v>
      </c>
      <c r="D600" s="24">
        <v>0</v>
      </c>
      <c r="E600" s="24">
        <v>-2952965.19</v>
      </c>
      <c r="F600" s="20" t="s">
        <v>1195</v>
      </c>
    </row>
    <row r="601" spans="1:9" x14ac:dyDescent="0.2">
      <c r="A601" s="22">
        <v>1243</v>
      </c>
      <c r="B601" s="20" t="s">
        <v>241</v>
      </c>
      <c r="C601" s="24">
        <v>249183.35999999999</v>
      </c>
      <c r="D601" s="24">
        <v>0</v>
      </c>
      <c r="E601" s="24">
        <v>-102330.91</v>
      </c>
      <c r="F601" s="20" t="s">
        <v>1195</v>
      </c>
    </row>
    <row r="602" spans="1:9" x14ac:dyDescent="0.2">
      <c r="A602" s="22">
        <v>1244</v>
      </c>
      <c r="B602" s="20" t="s">
        <v>242</v>
      </c>
      <c r="C602" s="24">
        <v>89251832.269999996</v>
      </c>
      <c r="D602" s="24">
        <v>0</v>
      </c>
      <c r="E602" s="24">
        <v>-74665524.319999993</v>
      </c>
      <c r="F602" s="20" t="s">
        <v>1195</v>
      </c>
    </row>
    <row r="603" spans="1:9" x14ac:dyDescent="0.2">
      <c r="A603" s="22">
        <v>1245</v>
      </c>
      <c r="B603" s="20" t="s">
        <v>243</v>
      </c>
      <c r="C603" s="24">
        <v>1909057.63</v>
      </c>
      <c r="D603" s="24">
        <v>0</v>
      </c>
      <c r="E603" s="24">
        <v>-319431.71000000002</v>
      </c>
      <c r="F603" s="20" t="s">
        <v>1195</v>
      </c>
    </row>
    <row r="604" spans="1:9" x14ac:dyDescent="0.2">
      <c r="A604" s="22">
        <v>1246</v>
      </c>
      <c r="B604" s="20" t="s">
        <v>244</v>
      </c>
      <c r="C604" s="24">
        <v>25021865.879999999</v>
      </c>
      <c r="D604" s="24">
        <v>0</v>
      </c>
      <c r="E604" s="24">
        <v>-14714994.609999999</v>
      </c>
      <c r="F604" s="20" t="s">
        <v>1195</v>
      </c>
    </row>
    <row r="605" spans="1:9" x14ac:dyDescent="0.2">
      <c r="A605" s="22">
        <v>1247</v>
      </c>
      <c r="B605" s="20" t="s">
        <v>245</v>
      </c>
      <c r="C605" s="24">
        <v>582266.74</v>
      </c>
      <c r="D605" s="24">
        <v>0</v>
      </c>
      <c r="E605" s="24">
        <v>0</v>
      </c>
    </row>
    <row r="606" spans="1:9" x14ac:dyDescent="0.2">
      <c r="A606" s="22">
        <v>1248</v>
      </c>
      <c r="B606" s="20" t="s">
        <v>246</v>
      </c>
      <c r="C606" s="24">
        <v>0</v>
      </c>
      <c r="D606" s="24">
        <v>0</v>
      </c>
      <c r="E606" s="24">
        <v>0</v>
      </c>
    </row>
    <row r="608" spans="1:9" x14ac:dyDescent="0.2">
      <c r="A608" s="19" t="s">
        <v>167</v>
      </c>
      <c r="B608" s="19"/>
      <c r="C608" s="19"/>
      <c r="D608" s="19"/>
      <c r="E608" s="19"/>
      <c r="F608" s="19"/>
      <c r="G608" s="19"/>
      <c r="H608" s="19"/>
      <c r="I608" s="19"/>
    </row>
    <row r="609" spans="1:9" x14ac:dyDescent="0.2">
      <c r="A609" s="21" t="s">
        <v>146</v>
      </c>
      <c r="B609" s="21" t="s">
        <v>143</v>
      </c>
      <c r="C609" s="21" t="s">
        <v>144</v>
      </c>
      <c r="D609" s="21" t="s">
        <v>168</v>
      </c>
      <c r="E609" s="21" t="s">
        <v>247</v>
      </c>
      <c r="F609" s="21" t="s">
        <v>156</v>
      </c>
      <c r="G609" s="21" t="s">
        <v>228</v>
      </c>
      <c r="H609" s="21" t="s">
        <v>165</v>
      </c>
      <c r="I609" s="21" t="s">
        <v>229</v>
      </c>
    </row>
    <row r="610" spans="1:9" x14ac:dyDescent="0.2">
      <c r="A610" s="22">
        <v>1250</v>
      </c>
      <c r="B610" s="20" t="s">
        <v>248</v>
      </c>
      <c r="C610" s="24">
        <f>SUM(C611:C615)</f>
        <v>4799210.1099999994</v>
      </c>
      <c r="D610" s="24">
        <f>SUM(D611:D615)</f>
        <v>0</v>
      </c>
      <c r="E610" s="24">
        <f>SUM(E611:E615)</f>
        <v>2342857.6800000002</v>
      </c>
    </row>
    <row r="611" spans="1:9" x14ac:dyDescent="0.2">
      <c r="A611" s="22">
        <v>1251</v>
      </c>
      <c r="B611" s="20" t="s">
        <v>249</v>
      </c>
      <c r="C611" s="24">
        <v>4654587.26</v>
      </c>
      <c r="D611" s="24">
        <v>0</v>
      </c>
      <c r="E611" s="24">
        <v>2230879.85</v>
      </c>
    </row>
    <row r="612" spans="1:9" x14ac:dyDescent="0.2">
      <c r="A612" s="22">
        <v>1252</v>
      </c>
      <c r="B612" s="20" t="s">
        <v>250</v>
      </c>
      <c r="C612" s="24">
        <v>0</v>
      </c>
      <c r="D612" s="24">
        <v>0</v>
      </c>
      <c r="E612" s="24">
        <v>0</v>
      </c>
    </row>
    <row r="613" spans="1:9" x14ac:dyDescent="0.2">
      <c r="A613" s="22">
        <v>1253</v>
      </c>
      <c r="B613" s="20" t="s">
        <v>251</v>
      </c>
      <c r="C613" s="24">
        <v>0</v>
      </c>
      <c r="D613" s="24">
        <v>0</v>
      </c>
      <c r="E613" s="24">
        <v>0</v>
      </c>
    </row>
    <row r="614" spans="1:9" x14ac:dyDescent="0.2">
      <c r="A614" s="22">
        <v>1254</v>
      </c>
      <c r="B614" s="20" t="s">
        <v>252</v>
      </c>
      <c r="C614" s="24">
        <v>144622.85</v>
      </c>
      <c r="D614" s="24">
        <v>0</v>
      </c>
      <c r="E614" s="24">
        <v>111977.83</v>
      </c>
    </row>
    <row r="615" spans="1:9" x14ac:dyDescent="0.2">
      <c r="A615" s="22">
        <v>1259</v>
      </c>
      <c r="B615" s="20" t="s">
        <v>253</v>
      </c>
      <c r="C615" s="24">
        <v>0</v>
      </c>
      <c r="D615" s="24">
        <v>0</v>
      </c>
      <c r="E615" s="24">
        <v>0</v>
      </c>
    </row>
    <row r="616" spans="1:9" x14ac:dyDescent="0.2">
      <c r="A616" s="22">
        <v>1270</v>
      </c>
      <c r="B616" s="20" t="s">
        <v>254</v>
      </c>
      <c r="C616" s="24">
        <f>SUM(C617:C622)</f>
        <v>96610</v>
      </c>
      <c r="D616" s="24">
        <f>SUM(D617:D622)</f>
        <v>0</v>
      </c>
      <c r="E616" s="24">
        <f>SUM(E617:E622)</f>
        <v>0</v>
      </c>
    </row>
    <row r="617" spans="1:9" x14ac:dyDescent="0.2">
      <c r="A617" s="22">
        <v>1271</v>
      </c>
      <c r="B617" s="20" t="s">
        <v>255</v>
      </c>
      <c r="C617" s="24">
        <v>96610</v>
      </c>
      <c r="D617" s="24">
        <v>0</v>
      </c>
      <c r="E617" s="24">
        <v>0</v>
      </c>
    </row>
    <row r="618" spans="1:9" x14ac:dyDescent="0.2">
      <c r="A618" s="22">
        <v>1272</v>
      </c>
      <c r="B618" s="20" t="s">
        <v>256</v>
      </c>
      <c r="C618" s="24">
        <v>0</v>
      </c>
      <c r="D618" s="24">
        <v>0</v>
      </c>
      <c r="E618" s="24">
        <v>0</v>
      </c>
    </row>
    <row r="619" spans="1:9" x14ac:dyDescent="0.2">
      <c r="A619" s="22">
        <v>1273</v>
      </c>
      <c r="B619" s="20" t="s">
        <v>257</v>
      </c>
      <c r="C619" s="24">
        <v>0</v>
      </c>
      <c r="D619" s="24">
        <v>0</v>
      </c>
      <c r="E619" s="24">
        <v>0</v>
      </c>
    </row>
    <row r="620" spans="1:9" x14ac:dyDescent="0.2">
      <c r="A620" s="22">
        <v>1274</v>
      </c>
      <c r="B620" s="20" t="s">
        <v>258</v>
      </c>
      <c r="C620" s="24">
        <v>0</v>
      </c>
      <c r="D620" s="24">
        <v>0</v>
      </c>
      <c r="E620" s="24">
        <v>0</v>
      </c>
    </row>
    <row r="621" spans="1:9" x14ac:dyDescent="0.2">
      <c r="A621" s="22">
        <v>1275</v>
      </c>
      <c r="B621" s="20" t="s">
        <v>259</v>
      </c>
      <c r="C621" s="24">
        <v>0</v>
      </c>
      <c r="D621" s="24">
        <v>0</v>
      </c>
      <c r="E621" s="24">
        <v>0</v>
      </c>
    </row>
    <row r="622" spans="1:9" x14ac:dyDescent="0.2">
      <c r="A622" s="22">
        <v>1279</v>
      </c>
      <c r="B622" s="20" t="s">
        <v>260</v>
      </c>
      <c r="C622" s="24">
        <v>0</v>
      </c>
      <c r="D622" s="24">
        <v>0</v>
      </c>
      <c r="E622" s="24">
        <v>0</v>
      </c>
    </row>
    <row r="624" spans="1:9" x14ac:dyDescent="0.2">
      <c r="A624" s="19" t="s">
        <v>169</v>
      </c>
      <c r="B624" s="19"/>
      <c r="C624" s="19"/>
      <c r="D624" s="19"/>
      <c r="E624" s="19"/>
      <c r="F624" s="19"/>
      <c r="G624" s="19"/>
      <c r="H624" s="19"/>
    </row>
    <row r="625" spans="1:8" x14ac:dyDescent="0.2">
      <c r="A625" s="21" t="s">
        <v>146</v>
      </c>
      <c r="B625" s="21" t="s">
        <v>143</v>
      </c>
      <c r="C625" s="21" t="s">
        <v>144</v>
      </c>
      <c r="D625" s="21" t="s">
        <v>261</v>
      </c>
      <c r="E625" s="21"/>
      <c r="F625" s="21"/>
      <c r="G625" s="21"/>
      <c r="H625" s="21"/>
    </row>
    <row r="626" spans="1:8" x14ac:dyDescent="0.2">
      <c r="A626" s="22">
        <v>1160</v>
      </c>
      <c r="B626" s="20" t="s">
        <v>262</v>
      </c>
      <c r="C626" s="24">
        <f>SUM(C627:C628)</f>
        <v>0</v>
      </c>
    </row>
    <row r="627" spans="1:8" x14ac:dyDescent="0.2">
      <c r="A627" s="22">
        <v>1161</v>
      </c>
      <c r="B627" s="20" t="s">
        <v>263</v>
      </c>
      <c r="C627" s="24">
        <v>0</v>
      </c>
    </row>
    <row r="628" spans="1:8" x14ac:dyDescent="0.2">
      <c r="A628" s="22">
        <v>1162</v>
      </c>
      <c r="B628" s="20" t="s">
        <v>264</v>
      </c>
      <c r="C628" s="24">
        <v>0</v>
      </c>
    </row>
    <row r="630" spans="1:8" x14ac:dyDescent="0.2">
      <c r="A630" s="19" t="s">
        <v>586</v>
      </c>
      <c r="B630" s="19"/>
      <c r="C630" s="19"/>
      <c r="D630" s="19"/>
      <c r="E630" s="19"/>
      <c r="F630" s="19"/>
      <c r="G630" s="19"/>
      <c r="H630" s="19"/>
    </row>
    <row r="631" spans="1:8" x14ac:dyDescent="0.2">
      <c r="A631" s="21" t="s">
        <v>146</v>
      </c>
      <c r="B631" s="21" t="s">
        <v>143</v>
      </c>
      <c r="C631" s="21" t="s">
        <v>144</v>
      </c>
      <c r="D631" s="21" t="s">
        <v>207</v>
      </c>
      <c r="E631" s="21"/>
      <c r="F631" s="21"/>
      <c r="G631" s="21"/>
      <c r="H631" s="21"/>
    </row>
    <row r="632" spans="1:8" x14ac:dyDescent="0.2">
      <c r="A632" s="22">
        <v>1190</v>
      </c>
      <c r="B632" s="20" t="s">
        <v>594</v>
      </c>
      <c r="C632" s="24">
        <f>SUM(C633:C636)</f>
        <v>30991</v>
      </c>
    </row>
    <row r="633" spans="1:8" x14ac:dyDescent="0.2">
      <c r="A633" s="22">
        <v>1191</v>
      </c>
      <c r="B633" s="20" t="s">
        <v>587</v>
      </c>
      <c r="C633" s="24">
        <v>30991</v>
      </c>
    </row>
    <row r="634" spans="1:8" x14ac:dyDescent="0.2">
      <c r="A634" s="22">
        <v>1192</v>
      </c>
      <c r="B634" s="20" t="s">
        <v>588</v>
      </c>
      <c r="C634" s="24">
        <v>0</v>
      </c>
    </row>
    <row r="635" spans="1:8" x14ac:dyDescent="0.2">
      <c r="A635" s="22">
        <v>1193</v>
      </c>
      <c r="B635" s="20" t="s">
        <v>589</v>
      </c>
      <c r="C635" s="24">
        <v>0</v>
      </c>
    </row>
    <row r="636" spans="1:8" x14ac:dyDescent="0.2">
      <c r="A636" s="22">
        <v>1194</v>
      </c>
      <c r="B636" s="20" t="s">
        <v>590</v>
      </c>
      <c r="C636" s="24">
        <v>0</v>
      </c>
    </row>
    <row r="637" spans="1:8" x14ac:dyDescent="0.2">
      <c r="A637" s="19" t="s">
        <v>638</v>
      </c>
      <c r="C637" s="24"/>
    </row>
    <row r="638" spans="1:8" x14ac:dyDescent="0.2">
      <c r="A638" s="21" t="s">
        <v>146</v>
      </c>
      <c r="B638" s="21" t="s">
        <v>143</v>
      </c>
      <c r="C638" s="21" t="s">
        <v>144</v>
      </c>
      <c r="D638" s="21" t="s">
        <v>207</v>
      </c>
      <c r="E638" s="21"/>
      <c r="F638" s="21"/>
      <c r="G638" s="21"/>
      <c r="H638" s="21"/>
    </row>
    <row r="639" spans="1:8" x14ac:dyDescent="0.2">
      <c r="A639" s="22">
        <v>1290</v>
      </c>
      <c r="B639" s="20" t="s">
        <v>265</v>
      </c>
      <c r="C639" s="24">
        <f>SUM(C640:C642)</f>
        <v>14616191.310000001</v>
      </c>
    </row>
    <row r="640" spans="1:8" x14ac:dyDescent="0.2">
      <c r="A640" s="22">
        <v>1291</v>
      </c>
      <c r="B640" s="20" t="s">
        <v>266</v>
      </c>
      <c r="C640" s="24">
        <v>0</v>
      </c>
    </row>
    <row r="641" spans="1:8" x14ac:dyDescent="0.2">
      <c r="A641" s="22">
        <v>1292</v>
      </c>
      <c r="B641" s="20" t="s">
        <v>267</v>
      </c>
      <c r="C641" s="24">
        <v>0</v>
      </c>
    </row>
    <row r="642" spans="1:8" x14ac:dyDescent="0.2">
      <c r="A642" s="22">
        <v>1293</v>
      </c>
      <c r="B642" s="20" t="s">
        <v>268</v>
      </c>
      <c r="C642" s="24">
        <v>14616191.310000001</v>
      </c>
    </row>
    <row r="644" spans="1:8" x14ac:dyDescent="0.2">
      <c r="A644" s="19" t="s">
        <v>171</v>
      </c>
      <c r="B644" s="19"/>
      <c r="C644" s="19"/>
      <c r="D644" s="19"/>
      <c r="E644" s="19"/>
      <c r="F644" s="19"/>
      <c r="G644" s="19"/>
      <c r="H644" s="19"/>
    </row>
    <row r="645" spans="1:8" x14ac:dyDescent="0.2">
      <c r="A645" s="21" t="s">
        <v>146</v>
      </c>
      <c r="B645" s="21" t="s">
        <v>143</v>
      </c>
      <c r="C645" s="21" t="s">
        <v>144</v>
      </c>
      <c r="D645" s="21" t="s">
        <v>203</v>
      </c>
      <c r="E645" s="21" t="s">
        <v>204</v>
      </c>
      <c r="F645" s="21" t="s">
        <v>205</v>
      </c>
      <c r="G645" s="21" t="s">
        <v>269</v>
      </c>
      <c r="H645" s="21" t="s">
        <v>270</v>
      </c>
    </row>
    <row r="646" spans="1:8" x14ac:dyDescent="0.2">
      <c r="A646" s="22">
        <v>2110</v>
      </c>
      <c r="B646" s="20" t="s">
        <v>271</v>
      </c>
      <c r="C646" s="24">
        <f>SUM(C647:C655)</f>
        <v>22494175.310000002</v>
      </c>
      <c r="D646" s="24">
        <f>SUM(D647:D655)</f>
        <v>22494175.310000002</v>
      </c>
      <c r="E646" s="24">
        <f>SUM(E647:E655)</f>
        <v>0</v>
      </c>
      <c r="F646" s="24">
        <f>SUM(F647:F655)</f>
        <v>0</v>
      </c>
      <c r="G646" s="24">
        <f>SUM(G647:G655)</f>
        <v>0</v>
      </c>
    </row>
    <row r="647" spans="1:8" x14ac:dyDescent="0.2">
      <c r="A647" s="22">
        <v>2111</v>
      </c>
      <c r="B647" s="20" t="s">
        <v>272</v>
      </c>
      <c r="C647" s="24">
        <v>1667455.5</v>
      </c>
      <c r="D647" s="24">
        <f>C647</f>
        <v>1667455.5</v>
      </c>
      <c r="E647" s="24">
        <v>0</v>
      </c>
      <c r="F647" s="24">
        <v>0</v>
      </c>
      <c r="G647" s="24">
        <v>0</v>
      </c>
    </row>
    <row r="648" spans="1:8" x14ac:dyDescent="0.2">
      <c r="A648" s="22">
        <v>2112</v>
      </c>
      <c r="B648" s="20" t="s">
        <v>273</v>
      </c>
      <c r="C648" s="24">
        <v>4087549</v>
      </c>
      <c r="D648" s="24">
        <f t="shared" ref="D648:D655" si="15">C648</f>
        <v>4087549</v>
      </c>
      <c r="E648" s="24">
        <v>0</v>
      </c>
      <c r="F648" s="24">
        <v>0</v>
      </c>
      <c r="G648" s="24">
        <v>0</v>
      </c>
    </row>
    <row r="649" spans="1:8" x14ac:dyDescent="0.2">
      <c r="A649" s="22">
        <v>2113</v>
      </c>
      <c r="B649" s="20" t="s">
        <v>274</v>
      </c>
      <c r="C649" s="24">
        <v>239615.68</v>
      </c>
      <c r="D649" s="24">
        <f t="shared" si="15"/>
        <v>239615.68</v>
      </c>
      <c r="E649" s="24">
        <v>0</v>
      </c>
      <c r="F649" s="24">
        <v>0</v>
      </c>
      <c r="G649" s="24">
        <v>0</v>
      </c>
    </row>
    <row r="650" spans="1:8" x14ac:dyDescent="0.2">
      <c r="A650" s="22">
        <v>2114</v>
      </c>
      <c r="B650" s="20" t="s">
        <v>275</v>
      </c>
      <c r="C650" s="24">
        <v>0</v>
      </c>
      <c r="D650" s="24">
        <f t="shared" si="15"/>
        <v>0</v>
      </c>
      <c r="E650" s="24">
        <v>0</v>
      </c>
      <c r="F650" s="24">
        <v>0</v>
      </c>
      <c r="G650" s="24">
        <v>0</v>
      </c>
    </row>
    <row r="651" spans="1:8" x14ac:dyDescent="0.2">
      <c r="A651" s="22">
        <v>2115</v>
      </c>
      <c r="B651" s="20" t="s">
        <v>276</v>
      </c>
      <c r="C651" s="24">
        <v>47537.2</v>
      </c>
      <c r="D651" s="24">
        <f t="shared" si="15"/>
        <v>47537.2</v>
      </c>
      <c r="E651" s="24">
        <v>0</v>
      </c>
      <c r="F651" s="24">
        <v>0</v>
      </c>
      <c r="G651" s="24">
        <v>0</v>
      </c>
    </row>
    <row r="652" spans="1:8" x14ac:dyDescent="0.2">
      <c r="A652" s="22">
        <v>2116</v>
      </c>
      <c r="B652" s="20" t="s">
        <v>277</v>
      </c>
      <c r="C652" s="24">
        <v>0</v>
      </c>
      <c r="D652" s="24">
        <f t="shared" si="15"/>
        <v>0</v>
      </c>
      <c r="E652" s="24">
        <v>0</v>
      </c>
      <c r="F652" s="24">
        <v>0</v>
      </c>
      <c r="G652" s="24">
        <v>0</v>
      </c>
    </row>
    <row r="653" spans="1:8" x14ac:dyDescent="0.2">
      <c r="A653" s="22">
        <v>2117</v>
      </c>
      <c r="B653" s="20" t="s">
        <v>278</v>
      </c>
      <c r="C653" s="24">
        <v>12532867.26</v>
      </c>
      <c r="D653" s="24">
        <f t="shared" si="15"/>
        <v>12532867.26</v>
      </c>
      <c r="E653" s="24">
        <v>0</v>
      </c>
      <c r="F653" s="24">
        <v>0</v>
      </c>
      <c r="G653" s="24">
        <v>0</v>
      </c>
    </row>
    <row r="654" spans="1:8" x14ac:dyDescent="0.2">
      <c r="A654" s="22">
        <v>2118</v>
      </c>
      <c r="B654" s="20" t="s">
        <v>279</v>
      </c>
      <c r="C654" s="24">
        <v>0</v>
      </c>
      <c r="D654" s="24">
        <f t="shared" si="15"/>
        <v>0</v>
      </c>
      <c r="E654" s="24">
        <v>0</v>
      </c>
      <c r="F654" s="24">
        <v>0</v>
      </c>
      <c r="G654" s="24">
        <v>0</v>
      </c>
    </row>
    <row r="655" spans="1:8" x14ac:dyDescent="0.2">
      <c r="A655" s="22">
        <v>2119</v>
      </c>
      <c r="B655" s="20" t="s">
        <v>280</v>
      </c>
      <c r="C655" s="24">
        <v>3919150.67</v>
      </c>
      <c r="D655" s="24">
        <f t="shared" si="15"/>
        <v>3919150.67</v>
      </c>
      <c r="E655" s="24">
        <v>0</v>
      </c>
      <c r="F655" s="24">
        <v>0</v>
      </c>
      <c r="G655" s="24">
        <v>0</v>
      </c>
    </row>
    <row r="656" spans="1:8" x14ac:dyDescent="0.2">
      <c r="A656" s="22">
        <v>2120</v>
      </c>
      <c r="B656" s="20" t="s">
        <v>281</v>
      </c>
      <c r="C656" s="24">
        <f>SUM(C657:C659)</f>
        <v>0</v>
      </c>
      <c r="D656" s="24">
        <f t="shared" ref="D656:G656" si="16">SUM(D657:D659)</f>
        <v>0</v>
      </c>
      <c r="E656" s="24">
        <f t="shared" si="16"/>
        <v>0</v>
      </c>
      <c r="F656" s="24">
        <f t="shared" si="16"/>
        <v>0</v>
      </c>
      <c r="G656" s="24">
        <f t="shared" si="16"/>
        <v>0</v>
      </c>
    </row>
    <row r="657" spans="1:8" x14ac:dyDescent="0.2">
      <c r="A657" s="22">
        <v>2121</v>
      </c>
      <c r="B657" s="20" t="s">
        <v>282</v>
      </c>
      <c r="C657" s="24">
        <v>0</v>
      </c>
      <c r="D657" s="24">
        <f>C657</f>
        <v>0</v>
      </c>
      <c r="E657" s="24">
        <v>0</v>
      </c>
      <c r="F657" s="24">
        <v>0</v>
      </c>
      <c r="G657" s="24">
        <v>0</v>
      </c>
    </row>
    <row r="658" spans="1:8" x14ac:dyDescent="0.2">
      <c r="A658" s="22">
        <v>2122</v>
      </c>
      <c r="B658" s="20" t="s">
        <v>283</v>
      </c>
      <c r="C658" s="24">
        <v>0</v>
      </c>
      <c r="D658" s="24">
        <f t="shared" ref="D658:D659" si="17">C658</f>
        <v>0</v>
      </c>
      <c r="E658" s="24">
        <v>0</v>
      </c>
      <c r="F658" s="24">
        <v>0</v>
      </c>
      <c r="G658" s="24">
        <v>0</v>
      </c>
    </row>
    <row r="659" spans="1:8" x14ac:dyDescent="0.2">
      <c r="A659" s="22">
        <v>2129</v>
      </c>
      <c r="B659" s="20" t="s">
        <v>284</v>
      </c>
      <c r="C659" s="24">
        <v>0</v>
      </c>
      <c r="D659" s="24">
        <f t="shared" si="17"/>
        <v>0</v>
      </c>
      <c r="E659" s="24">
        <v>0</v>
      </c>
      <c r="F659" s="24">
        <v>0</v>
      </c>
      <c r="G659" s="24">
        <v>0</v>
      </c>
    </row>
    <row r="661" spans="1:8" x14ac:dyDescent="0.2">
      <c r="A661" s="19" t="s">
        <v>172</v>
      </c>
      <c r="B661" s="19"/>
      <c r="C661" s="19"/>
      <c r="D661" s="19"/>
      <c r="E661" s="19"/>
      <c r="F661" s="19"/>
      <c r="G661" s="19"/>
      <c r="H661" s="19"/>
    </row>
    <row r="662" spans="1:8" x14ac:dyDescent="0.2">
      <c r="A662" s="21" t="s">
        <v>146</v>
      </c>
      <c r="B662" s="21" t="s">
        <v>143</v>
      </c>
      <c r="C662" s="21" t="s">
        <v>144</v>
      </c>
      <c r="D662" s="21" t="s">
        <v>147</v>
      </c>
      <c r="E662" s="21" t="s">
        <v>207</v>
      </c>
      <c r="F662" s="21"/>
      <c r="G662" s="21"/>
      <c r="H662" s="21"/>
    </row>
    <row r="663" spans="1:8" x14ac:dyDescent="0.2">
      <c r="A663" s="22">
        <v>2160</v>
      </c>
      <c r="B663" s="20" t="s">
        <v>285</v>
      </c>
      <c r="C663" s="24">
        <f>SUM(C664:C669)</f>
        <v>3513</v>
      </c>
    </row>
    <row r="664" spans="1:8" x14ac:dyDescent="0.2">
      <c r="A664" s="22">
        <v>2161</v>
      </c>
      <c r="B664" s="20" t="s">
        <v>286</v>
      </c>
      <c r="C664" s="24">
        <v>3513</v>
      </c>
    </row>
    <row r="665" spans="1:8" x14ac:dyDescent="0.2">
      <c r="A665" s="22">
        <v>2162</v>
      </c>
      <c r="B665" s="20" t="s">
        <v>287</v>
      </c>
      <c r="C665" s="24">
        <v>0</v>
      </c>
    </row>
    <row r="666" spans="1:8" x14ac:dyDescent="0.2">
      <c r="A666" s="22">
        <v>2163</v>
      </c>
      <c r="B666" s="20" t="s">
        <v>288</v>
      </c>
      <c r="C666" s="24">
        <v>0</v>
      </c>
    </row>
    <row r="667" spans="1:8" x14ac:dyDescent="0.2">
      <c r="A667" s="22">
        <v>2164</v>
      </c>
      <c r="B667" s="20" t="s">
        <v>289</v>
      </c>
      <c r="C667" s="24">
        <v>0</v>
      </c>
    </row>
    <row r="668" spans="1:8" x14ac:dyDescent="0.2">
      <c r="A668" s="22">
        <v>2165</v>
      </c>
      <c r="B668" s="20" t="s">
        <v>290</v>
      </c>
      <c r="C668" s="24">
        <v>0</v>
      </c>
    </row>
    <row r="669" spans="1:8" x14ac:dyDescent="0.2">
      <c r="A669" s="22">
        <v>2166</v>
      </c>
      <c r="B669" s="20" t="s">
        <v>291</v>
      </c>
      <c r="C669" s="24">
        <v>0</v>
      </c>
    </row>
    <row r="670" spans="1:8" x14ac:dyDescent="0.2">
      <c r="A670" s="22">
        <v>2250</v>
      </c>
      <c r="B670" s="20" t="s">
        <v>292</v>
      </c>
      <c r="C670" s="24">
        <f>SUM(C671:C676)</f>
        <v>6243.66</v>
      </c>
    </row>
    <row r="671" spans="1:8" x14ac:dyDescent="0.2">
      <c r="A671" s="22">
        <v>2251</v>
      </c>
      <c r="B671" s="20" t="s">
        <v>293</v>
      </c>
      <c r="C671" s="24">
        <v>6243.66</v>
      </c>
    </row>
    <row r="672" spans="1:8" x14ac:dyDescent="0.2">
      <c r="A672" s="22">
        <v>2252</v>
      </c>
      <c r="B672" s="20" t="s">
        <v>294</v>
      </c>
      <c r="C672" s="24">
        <v>0</v>
      </c>
    </row>
    <row r="673" spans="1:8" x14ac:dyDescent="0.2">
      <c r="A673" s="22">
        <v>2253</v>
      </c>
      <c r="B673" s="20" t="s">
        <v>295</v>
      </c>
      <c r="C673" s="24">
        <v>0</v>
      </c>
    </row>
    <row r="674" spans="1:8" x14ac:dyDescent="0.2">
      <c r="A674" s="22">
        <v>2254</v>
      </c>
      <c r="B674" s="20" t="s">
        <v>296</v>
      </c>
      <c r="C674" s="24">
        <v>0</v>
      </c>
    </row>
    <row r="675" spans="1:8" x14ac:dyDescent="0.2">
      <c r="A675" s="22">
        <v>2255</v>
      </c>
      <c r="B675" s="20" t="s">
        <v>297</v>
      </c>
      <c r="C675" s="24">
        <v>0</v>
      </c>
    </row>
    <row r="676" spans="1:8" x14ac:dyDescent="0.2">
      <c r="A676" s="22">
        <v>2256</v>
      </c>
      <c r="B676" s="20" t="s">
        <v>298</v>
      </c>
      <c r="C676" s="24">
        <v>0</v>
      </c>
    </row>
    <row r="678" spans="1:8" x14ac:dyDescent="0.2">
      <c r="A678" s="19" t="s">
        <v>173</v>
      </c>
      <c r="B678" s="19"/>
      <c r="C678" s="19"/>
      <c r="D678" s="19"/>
      <c r="E678" s="19"/>
      <c r="F678" s="19"/>
      <c r="G678" s="19"/>
      <c r="H678" s="19"/>
    </row>
    <row r="679" spans="1:8" x14ac:dyDescent="0.2">
      <c r="A679" s="23" t="s">
        <v>146</v>
      </c>
      <c r="B679" s="23" t="s">
        <v>143</v>
      </c>
      <c r="C679" s="23" t="s">
        <v>144</v>
      </c>
      <c r="D679" s="23" t="s">
        <v>147</v>
      </c>
      <c r="E679" s="23" t="s">
        <v>207</v>
      </c>
      <c r="F679" s="23"/>
      <c r="G679" s="23"/>
      <c r="H679" s="23"/>
    </row>
    <row r="680" spans="1:8" x14ac:dyDescent="0.2">
      <c r="A680" s="22">
        <v>2159</v>
      </c>
      <c r="B680" s="20" t="s">
        <v>299</v>
      </c>
      <c r="C680" s="24">
        <v>0</v>
      </c>
    </row>
    <row r="681" spans="1:8" x14ac:dyDescent="0.2">
      <c r="A681" s="22">
        <v>2199</v>
      </c>
      <c r="B681" s="20" t="s">
        <v>300</v>
      </c>
      <c r="C681" s="24">
        <v>123.76</v>
      </c>
    </row>
    <row r="682" spans="1:8" x14ac:dyDescent="0.2">
      <c r="A682" s="22">
        <v>2240</v>
      </c>
      <c r="B682" s="20" t="s">
        <v>301</v>
      </c>
      <c r="C682" s="24">
        <f>SUM(C683:C685)</f>
        <v>0</v>
      </c>
    </row>
    <row r="683" spans="1:8" x14ac:dyDescent="0.2">
      <c r="A683" s="22">
        <v>2241</v>
      </c>
      <c r="B683" s="20" t="s">
        <v>302</v>
      </c>
      <c r="C683" s="24">
        <v>0</v>
      </c>
    </row>
    <row r="684" spans="1:8" x14ac:dyDescent="0.2">
      <c r="A684" s="22">
        <v>2242</v>
      </c>
      <c r="B684" s="20" t="s">
        <v>303</v>
      </c>
      <c r="C684" s="24">
        <v>0</v>
      </c>
    </row>
    <row r="685" spans="1:8" x14ac:dyDescent="0.2">
      <c r="A685" s="22">
        <v>2249</v>
      </c>
      <c r="B685" s="20" t="s">
        <v>304</v>
      </c>
      <c r="C685" s="24">
        <v>0</v>
      </c>
    </row>
    <row r="687" spans="1:8" x14ac:dyDescent="0.2">
      <c r="B687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57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A3" s="98"/>
      <c r="B3" s="99"/>
    </row>
    <row r="4" spans="1:2" ht="15" customHeight="1" x14ac:dyDescent="0.2">
      <c r="A4" s="100" t="s">
        <v>1</v>
      </c>
      <c r="B4" s="101" t="s">
        <v>78</v>
      </c>
    </row>
    <row r="5" spans="1:2" ht="15" customHeight="1" x14ac:dyDescent="0.2">
      <c r="A5" s="102"/>
      <c r="B5" s="101" t="s">
        <v>51</v>
      </c>
    </row>
    <row r="6" spans="1:2" ht="15" customHeight="1" x14ac:dyDescent="0.2">
      <c r="A6" s="102"/>
      <c r="B6" s="103" t="s">
        <v>149</v>
      </c>
    </row>
    <row r="7" spans="1:2" ht="15" customHeight="1" x14ac:dyDescent="0.2">
      <c r="A7" s="102"/>
      <c r="B7" s="101" t="s">
        <v>52</v>
      </c>
    </row>
    <row r="8" spans="1:2" x14ac:dyDescent="0.2">
      <c r="A8" s="102"/>
    </row>
    <row r="9" spans="1:2" ht="15" customHeight="1" x14ac:dyDescent="0.2">
      <c r="A9" s="100" t="s">
        <v>3</v>
      </c>
      <c r="B9" s="101" t="s">
        <v>595</v>
      </c>
    </row>
    <row r="10" spans="1:2" ht="15" customHeight="1" x14ac:dyDescent="0.2">
      <c r="A10" s="102"/>
      <c r="B10" s="101" t="s">
        <v>596</v>
      </c>
    </row>
    <row r="11" spans="1:2" ht="15" customHeight="1" x14ac:dyDescent="0.2">
      <c r="A11" s="102"/>
      <c r="B11" s="101" t="s">
        <v>127</v>
      </c>
    </row>
    <row r="12" spans="1:2" ht="15" customHeight="1" x14ac:dyDescent="0.2">
      <c r="A12" s="102"/>
      <c r="B12" s="101" t="s">
        <v>126</v>
      </c>
    </row>
    <row r="13" spans="1:2" ht="15" customHeight="1" x14ac:dyDescent="0.2">
      <c r="A13" s="102"/>
      <c r="B13" s="101" t="s">
        <v>128</v>
      </c>
    </row>
    <row r="14" spans="1:2" x14ac:dyDescent="0.2">
      <c r="A14" s="102"/>
    </row>
    <row r="15" spans="1:2" ht="15" customHeight="1" x14ac:dyDescent="0.2">
      <c r="A15" s="100" t="s">
        <v>5</v>
      </c>
      <c r="B15" s="104" t="s">
        <v>53</v>
      </c>
    </row>
    <row r="16" spans="1:2" ht="15" customHeight="1" x14ac:dyDescent="0.2">
      <c r="A16" s="102"/>
      <c r="B16" s="104" t="s">
        <v>54</v>
      </c>
    </row>
    <row r="17" spans="1:2" ht="15" customHeight="1" x14ac:dyDescent="0.2">
      <c r="A17" s="102"/>
      <c r="B17" s="104" t="s">
        <v>55</v>
      </c>
    </row>
    <row r="18" spans="1:2" ht="15" customHeight="1" x14ac:dyDescent="0.2">
      <c r="A18" s="102"/>
      <c r="B18" s="101" t="s">
        <v>56</v>
      </c>
    </row>
    <row r="19" spans="1:2" ht="15" customHeight="1" x14ac:dyDescent="0.2">
      <c r="A19" s="102"/>
      <c r="B19" s="105" t="s">
        <v>137</v>
      </c>
    </row>
    <row r="20" spans="1:2" x14ac:dyDescent="0.2">
      <c r="A20" s="102"/>
    </row>
    <row r="21" spans="1:2" ht="15" customHeight="1" x14ac:dyDescent="0.2">
      <c r="A21" s="100" t="s">
        <v>133</v>
      </c>
      <c r="B21" s="1" t="s">
        <v>188</v>
      </c>
    </row>
    <row r="22" spans="1:2" ht="15" customHeight="1" x14ac:dyDescent="0.2">
      <c r="A22" s="102"/>
      <c r="B22" s="106" t="s">
        <v>189</v>
      </c>
    </row>
    <row r="23" spans="1:2" x14ac:dyDescent="0.2">
      <c r="A23" s="102"/>
    </row>
    <row r="24" spans="1:2" ht="15" customHeight="1" x14ac:dyDescent="0.2">
      <c r="A24" s="100" t="s">
        <v>7</v>
      </c>
      <c r="B24" s="105" t="s">
        <v>57</v>
      </c>
    </row>
    <row r="25" spans="1:2" ht="15" customHeight="1" x14ac:dyDescent="0.2">
      <c r="A25" s="102"/>
      <c r="B25" s="105" t="s">
        <v>129</v>
      </c>
    </row>
    <row r="26" spans="1:2" ht="15" customHeight="1" x14ac:dyDescent="0.2">
      <c r="A26" s="102"/>
      <c r="B26" s="105" t="s">
        <v>130</v>
      </c>
    </row>
    <row r="27" spans="1:2" x14ac:dyDescent="0.2">
      <c r="A27" s="102"/>
    </row>
    <row r="28" spans="1:2" ht="15" customHeight="1" x14ac:dyDescent="0.2">
      <c r="A28" s="100" t="s">
        <v>8</v>
      </c>
      <c r="B28" s="105" t="s">
        <v>58</v>
      </c>
    </row>
    <row r="29" spans="1:2" ht="15" customHeight="1" x14ac:dyDescent="0.2">
      <c r="A29" s="102"/>
      <c r="B29" s="105" t="s">
        <v>136</v>
      </c>
    </row>
    <row r="30" spans="1:2" ht="15" customHeight="1" x14ac:dyDescent="0.2">
      <c r="A30" s="102"/>
      <c r="B30" s="105" t="s">
        <v>59</v>
      </c>
    </row>
    <row r="31" spans="1:2" ht="15" customHeight="1" x14ac:dyDescent="0.2">
      <c r="A31" s="102"/>
      <c r="B31" s="107" t="s">
        <v>60</v>
      </c>
    </row>
    <row r="32" spans="1:2" x14ac:dyDescent="0.2">
      <c r="A32" s="102"/>
    </row>
    <row r="33" spans="1:2" ht="15" customHeight="1" x14ac:dyDescent="0.2">
      <c r="A33" s="100" t="s">
        <v>9</v>
      </c>
      <c r="B33" s="105" t="s">
        <v>61</v>
      </c>
    </row>
    <row r="34" spans="1:2" ht="15" customHeight="1" x14ac:dyDescent="0.2">
      <c r="A34" s="102"/>
      <c r="B34" s="105" t="s">
        <v>62</v>
      </c>
    </row>
    <row r="35" spans="1:2" x14ac:dyDescent="0.2">
      <c r="A35" s="102"/>
    </row>
    <row r="36" spans="1:2" ht="15" customHeight="1" x14ac:dyDescent="0.2">
      <c r="A36" s="100" t="s">
        <v>11</v>
      </c>
      <c r="B36" s="101" t="s">
        <v>131</v>
      </c>
    </row>
    <row r="37" spans="1:2" ht="15" customHeight="1" x14ac:dyDescent="0.2">
      <c r="A37" s="102"/>
      <c r="B37" s="101" t="s">
        <v>138</v>
      </c>
    </row>
    <row r="38" spans="1:2" ht="15" customHeight="1" x14ac:dyDescent="0.2">
      <c r="A38" s="102"/>
      <c r="B38" s="108" t="s">
        <v>191</v>
      </c>
    </row>
    <row r="39" spans="1:2" ht="15" customHeight="1" x14ac:dyDescent="0.2">
      <c r="A39" s="102"/>
      <c r="B39" s="101" t="s">
        <v>192</v>
      </c>
    </row>
    <row r="40" spans="1:2" ht="15" customHeight="1" x14ac:dyDescent="0.2">
      <c r="A40" s="102"/>
      <c r="B40" s="101" t="s">
        <v>134</v>
      </c>
    </row>
    <row r="41" spans="1:2" ht="15" customHeight="1" x14ac:dyDescent="0.2">
      <c r="A41" s="102"/>
      <c r="B41" s="101" t="s">
        <v>135</v>
      </c>
    </row>
    <row r="42" spans="1:2" x14ac:dyDescent="0.2">
      <c r="A42" s="102"/>
    </row>
    <row r="43" spans="1:2" ht="15" customHeight="1" x14ac:dyDescent="0.2">
      <c r="A43" s="100" t="s">
        <v>13</v>
      </c>
      <c r="B43" s="101" t="s">
        <v>139</v>
      </c>
    </row>
    <row r="44" spans="1:2" ht="15" customHeight="1" x14ac:dyDescent="0.2">
      <c r="A44" s="102"/>
      <c r="B44" s="101" t="s">
        <v>142</v>
      </c>
    </row>
    <row r="45" spans="1:2" ht="15" customHeight="1" x14ac:dyDescent="0.2">
      <c r="A45" s="102"/>
      <c r="B45" s="108" t="s">
        <v>193</v>
      </c>
    </row>
    <row r="46" spans="1:2" ht="15" customHeight="1" x14ac:dyDescent="0.2">
      <c r="A46" s="102"/>
      <c r="B46" s="101" t="s">
        <v>194</v>
      </c>
    </row>
    <row r="47" spans="1:2" ht="15" customHeight="1" x14ac:dyDescent="0.2">
      <c r="A47" s="102"/>
      <c r="B47" s="101" t="s">
        <v>141</v>
      </c>
    </row>
    <row r="48" spans="1:2" ht="15" customHeight="1" x14ac:dyDescent="0.2">
      <c r="A48" s="102"/>
      <c r="B48" s="101" t="s">
        <v>140</v>
      </c>
    </row>
    <row r="49" spans="1:2" x14ac:dyDescent="0.2">
      <c r="A49" s="102"/>
    </row>
    <row r="50" spans="1:2" ht="25.5" customHeight="1" x14ac:dyDescent="0.2">
      <c r="A50" s="100" t="s">
        <v>15</v>
      </c>
      <c r="B50" s="103" t="s">
        <v>170</v>
      </c>
    </row>
    <row r="51" spans="1:2" x14ac:dyDescent="0.2">
      <c r="A51" s="102"/>
    </row>
    <row r="52" spans="1:2" ht="15" customHeight="1" x14ac:dyDescent="0.2">
      <c r="A52" s="100" t="s">
        <v>17</v>
      </c>
      <c r="B52" s="101" t="s">
        <v>63</v>
      </c>
    </row>
    <row r="53" spans="1:2" x14ac:dyDescent="0.2">
      <c r="A53" s="102"/>
    </row>
    <row r="54" spans="1:2" ht="15" customHeight="1" x14ac:dyDescent="0.2">
      <c r="A54" s="100" t="s">
        <v>18</v>
      </c>
      <c r="B54" s="104" t="s">
        <v>64</v>
      </c>
    </row>
    <row r="55" spans="1:2" ht="15" customHeight="1" x14ac:dyDescent="0.2">
      <c r="A55" s="102"/>
      <c r="B55" s="104" t="s">
        <v>65</v>
      </c>
    </row>
    <row r="56" spans="1:2" ht="15" customHeight="1" x14ac:dyDescent="0.2">
      <c r="A56" s="102"/>
      <c r="B56" s="104" t="s">
        <v>66</v>
      </c>
    </row>
    <row r="57" spans="1:2" ht="15" customHeight="1" x14ac:dyDescent="0.2">
      <c r="A57" s="102"/>
      <c r="B57" s="104" t="s">
        <v>67</v>
      </c>
    </row>
    <row r="58" spans="1:2" ht="15" customHeight="1" x14ac:dyDescent="0.2">
      <c r="A58" s="102"/>
      <c r="B58" s="104" t="s">
        <v>68</v>
      </c>
    </row>
    <row r="59" spans="1:2" x14ac:dyDescent="0.2">
      <c r="A59" s="102"/>
    </row>
    <row r="60" spans="1:2" ht="15" customHeight="1" x14ac:dyDescent="0.2">
      <c r="A60" s="100" t="s">
        <v>20</v>
      </c>
      <c r="B60" s="105" t="s">
        <v>69</v>
      </c>
    </row>
    <row r="61" spans="1:2" x14ac:dyDescent="0.2">
      <c r="A61" s="102"/>
      <c r="B61" s="105"/>
    </row>
    <row r="62" spans="1:2" ht="15" customHeight="1" x14ac:dyDescent="0.2">
      <c r="A62" s="100" t="s">
        <v>21</v>
      </c>
      <c r="B62" s="101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"/>
  <sheetViews>
    <sheetView topLeftCell="A216" zoomScaleNormal="100" workbookViewId="0">
      <selection activeCell="A6" sqref="A6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69" t="s">
        <v>672</v>
      </c>
      <c r="B1" s="169"/>
      <c r="C1" s="169"/>
      <c r="D1" s="14" t="s">
        <v>617</v>
      </c>
      <c r="E1" s="25">
        <v>2022</v>
      </c>
    </row>
    <row r="2" spans="1:5" s="16" customFormat="1" ht="18.899999999999999" customHeight="1" x14ac:dyDescent="0.3">
      <c r="A2" s="169" t="s">
        <v>622</v>
      </c>
      <c r="B2" s="169"/>
      <c r="C2" s="169"/>
      <c r="D2" s="14" t="s">
        <v>618</v>
      </c>
      <c r="E2" s="25" t="s">
        <v>620</v>
      </c>
    </row>
    <row r="3" spans="1:5" s="16" customFormat="1" ht="18.899999999999999" customHeight="1" x14ac:dyDescent="0.3">
      <c r="A3" s="169" t="s">
        <v>673</v>
      </c>
      <c r="B3" s="169"/>
      <c r="C3" s="169"/>
      <c r="D3" s="14" t="s">
        <v>619</v>
      </c>
      <c r="E3" s="25">
        <v>3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95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235724338.01000002</v>
      </c>
      <c r="D8" s="91"/>
      <c r="E8" s="49"/>
    </row>
    <row r="9" spans="1:5" x14ac:dyDescent="0.2">
      <c r="A9" s="50">
        <v>4110</v>
      </c>
      <c r="B9" s="51" t="s">
        <v>307</v>
      </c>
      <c r="C9" s="55">
        <f>SUM(C10:C18)</f>
        <v>115412599.21000001</v>
      </c>
      <c r="D9" s="91"/>
      <c r="E9" s="49"/>
    </row>
    <row r="10" spans="1:5" x14ac:dyDescent="0.2">
      <c r="A10" s="50">
        <v>4111</v>
      </c>
      <c r="B10" s="51" t="s">
        <v>308</v>
      </c>
      <c r="C10" s="55">
        <v>1816802.49</v>
      </c>
      <c r="D10" s="91"/>
      <c r="E10" s="49"/>
    </row>
    <row r="11" spans="1:5" x14ac:dyDescent="0.2">
      <c r="A11" s="50">
        <v>4112</v>
      </c>
      <c r="B11" s="51" t="s">
        <v>309</v>
      </c>
      <c r="C11" s="55">
        <v>99038543.510000005</v>
      </c>
      <c r="D11" s="91"/>
      <c r="E11" s="49"/>
    </row>
    <row r="12" spans="1:5" x14ac:dyDescent="0.2">
      <c r="A12" s="50">
        <v>4113</v>
      </c>
      <c r="B12" s="51" t="s">
        <v>310</v>
      </c>
      <c r="C12" s="55">
        <v>7845552.8099999996</v>
      </c>
      <c r="D12" s="91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91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91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91"/>
      <c r="E15" s="49"/>
    </row>
    <row r="16" spans="1:5" x14ac:dyDescent="0.2">
      <c r="A16" s="50">
        <v>4117</v>
      </c>
      <c r="B16" s="51" t="s">
        <v>314</v>
      </c>
      <c r="C16" s="55">
        <v>6711700.4000000004</v>
      </c>
      <c r="D16" s="91"/>
      <c r="E16" s="49"/>
    </row>
    <row r="17" spans="1:5" ht="20.399999999999999" x14ac:dyDescent="0.2">
      <c r="A17" s="50">
        <v>4118</v>
      </c>
      <c r="B17" s="52" t="s">
        <v>494</v>
      </c>
      <c r="C17" s="55">
        <v>0</v>
      </c>
      <c r="D17" s="91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91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91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91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91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91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91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91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91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91"/>
      <c r="E26" s="49"/>
    </row>
    <row r="27" spans="1:5" ht="20.399999999999999" x14ac:dyDescent="0.2">
      <c r="A27" s="50">
        <v>4132</v>
      </c>
      <c r="B27" s="52" t="s">
        <v>496</v>
      </c>
      <c r="C27" s="55">
        <v>0</v>
      </c>
      <c r="D27" s="91"/>
      <c r="E27" s="49"/>
    </row>
    <row r="28" spans="1:5" x14ac:dyDescent="0.2">
      <c r="A28" s="50">
        <v>4140</v>
      </c>
      <c r="B28" s="51" t="s">
        <v>323</v>
      </c>
      <c r="C28" s="55">
        <f>SUM(C29:C33)</f>
        <v>86421723.960000008</v>
      </c>
      <c r="D28" s="91"/>
      <c r="E28" s="49"/>
    </row>
    <row r="29" spans="1:5" x14ac:dyDescent="0.2">
      <c r="A29" s="50">
        <v>4141</v>
      </c>
      <c r="B29" s="51" t="s">
        <v>324</v>
      </c>
      <c r="C29" s="55">
        <v>40346243.909999996</v>
      </c>
      <c r="D29" s="91"/>
      <c r="E29" s="49"/>
    </row>
    <row r="30" spans="1:5" x14ac:dyDescent="0.2">
      <c r="A30" s="50">
        <v>4143</v>
      </c>
      <c r="B30" s="51" t="s">
        <v>325</v>
      </c>
      <c r="C30" s="55">
        <v>45385132.710000001</v>
      </c>
      <c r="D30" s="91"/>
      <c r="E30" s="49"/>
    </row>
    <row r="31" spans="1:5" x14ac:dyDescent="0.2">
      <c r="A31" s="50">
        <v>4144</v>
      </c>
      <c r="B31" s="51" t="s">
        <v>326</v>
      </c>
      <c r="C31" s="55">
        <v>690347.34</v>
      </c>
      <c r="D31" s="91"/>
      <c r="E31" s="49"/>
    </row>
    <row r="32" spans="1:5" ht="20.399999999999999" x14ac:dyDescent="0.2">
      <c r="A32" s="50">
        <v>4145</v>
      </c>
      <c r="B32" s="52" t="s">
        <v>497</v>
      </c>
      <c r="C32" s="55">
        <v>0</v>
      </c>
      <c r="D32" s="91"/>
      <c r="E32" s="49"/>
    </row>
    <row r="33" spans="1:5" x14ac:dyDescent="0.2">
      <c r="A33" s="50">
        <v>4149</v>
      </c>
      <c r="B33" s="51" t="s">
        <v>327</v>
      </c>
      <c r="C33" s="55">
        <v>0</v>
      </c>
      <c r="D33" s="91"/>
      <c r="E33" s="49"/>
    </row>
    <row r="34" spans="1:5" x14ac:dyDescent="0.2">
      <c r="A34" s="50">
        <v>4150</v>
      </c>
      <c r="B34" s="51" t="s">
        <v>498</v>
      </c>
      <c r="C34" s="55">
        <f>SUM(C35:C36)</f>
        <v>15369511.050000001</v>
      </c>
      <c r="D34" s="91"/>
      <c r="E34" s="49"/>
    </row>
    <row r="35" spans="1:5" x14ac:dyDescent="0.2">
      <c r="A35" s="50">
        <v>4151</v>
      </c>
      <c r="B35" s="51" t="s">
        <v>498</v>
      </c>
      <c r="C35" s="55">
        <v>15369511.050000001</v>
      </c>
      <c r="D35" s="91"/>
      <c r="E35" s="49"/>
    </row>
    <row r="36" spans="1:5" ht="20.399999999999999" x14ac:dyDescent="0.2">
      <c r="A36" s="50">
        <v>4154</v>
      </c>
      <c r="B36" s="52" t="s">
        <v>499</v>
      </c>
      <c r="C36" s="55">
        <v>0</v>
      </c>
      <c r="D36" s="91"/>
      <c r="E36" s="49"/>
    </row>
    <row r="37" spans="1:5" x14ac:dyDescent="0.2">
      <c r="A37" s="50">
        <v>4160</v>
      </c>
      <c r="B37" s="51" t="s">
        <v>500</v>
      </c>
      <c r="C37" s="55">
        <f>SUM(C38:C45)</f>
        <v>18520503.789999999</v>
      </c>
      <c r="D37" s="91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91"/>
      <c r="E38" s="49"/>
    </row>
    <row r="39" spans="1:5" x14ac:dyDescent="0.2">
      <c r="A39" s="50">
        <v>4162</v>
      </c>
      <c r="B39" s="51" t="s">
        <v>329</v>
      </c>
      <c r="C39" s="55">
        <v>18317026.010000002</v>
      </c>
      <c r="D39" s="91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91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91"/>
      <c r="E41" s="49"/>
    </row>
    <row r="42" spans="1:5" x14ac:dyDescent="0.2">
      <c r="A42" s="50">
        <v>4165</v>
      </c>
      <c r="B42" s="51" t="s">
        <v>332</v>
      </c>
      <c r="C42" s="55">
        <v>2635.95</v>
      </c>
      <c r="D42" s="91"/>
      <c r="E42" s="49"/>
    </row>
    <row r="43" spans="1:5" ht="20.399999999999999" x14ac:dyDescent="0.2">
      <c r="A43" s="50">
        <v>4166</v>
      </c>
      <c r="B43" s="52" t="s">
        <v>501</v>
      </c>
      <c r="C43" s="55">
        <v>0</v>
      </c>
      <c r="D43" s="91"/>
      <c r="E43" s="49"/>
    </row>
    <row r="44" spans="1:5" x14ac:dyDescent="0.2">
      <c r="A44" s="50">
        <v>4168</v>
      </c>
      <c r="B44" s="51" t="s">
        <v>333</v>
      </c>
      <c r="C44" s="55">
        <v>29588.83</v>
      </c>
      <c r="D44" s="91"/>
      <c r="E44" s="49"/>
    </row>
    <row r="45" spans="1:5" x14ac:dyDescent="0.2">
      <c r="A45" s="50">
        <v>4169</v>
      </c>
      <c r="B45" s="51" t="s">
        <v>334</v>
      </c>
      <c r="C45" s="55">
        <v>171253</v>
      </c>
      <c r="D45" s="91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91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91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91"/>
      <c r="E48" s="49"/>
    </row>
    <row r="49" spans="1:5" ht="20.399999999999999" x14ac:dyDescent="0.2">
      <c r="A49" s="50">
        <v>4173</v>
      </c>
      <c r="B49" s="52" t="s">
        <v>504</v>
      </c>
      <c r="C49" s="55">
        <v>0</v>
      </c>
      <c r="D49" s="91"/>
      <c r="E49" s="49"/>
    </row>
    <row r="50" spans="1:5" ht="20.399999999999999" x14ac:dyDescent="0.2">
      <c r="A50" s="50">
        <v>4174</v>
      </c>
      <c r="B50" s="52" t="s">
        <v>505</v>
      </c>
      <c r="C50" s="55">
        <v>0</v>
      </c>
      <c r="D50" s="91"/>
      <c r="E50" s="49"/>
    </row>
    <row r="51" spans="1:5" ht="20.399999999999999" x14ac:dyDescent="0.2">
      <c r="A51" s="50">
        <v>4175</v>
      </c>
      <c r="B51" s="52" t="s">
        <v>506</v>
      </c>
      <c r="C51" s="55">
        <v>0</v>
      </c>
      <c r="D51" s="91"/>
      <c r="E51" s="49"/>
    </row>
    <row r="52" spans="1:5" ht="20.399999999999999" x14ac:dyDescent="0.2">
      <c r="A52" s="50">
        <v>4176</v>
      </c>
      <c r="B52" s="52" t="s">
        <v>507</v>
      </c>
      <c r="C52" s="55">
        <v>0</v>
      </c>
      <c r="D52" s="91"/>
      <c r="E52" s="49"/>
    </row>
    <row r="53" spans="1:5" ht="20.399999999999999" x14ac:dyDescent="0.2">
      <c r="A53" s="50">
        <v>4177</v>
      </c>
      <c r="B53" s="52" t="s">
        <v>508</v>
      </c>
      <c r="C53" s="55">
        <v>0</v>
      </c>
      <c r="D53" s="91"/>
      <c r="E53" s="49"/>
    </row>
    <row r="54" spans="1:5" x14ac:dyDescent="0.2">
      <c r="A54" s="50">
        <v>4178</v>
      </c>
      <c r="B54" s="52" t="s">
        <v>509</v>
      </c>
      <c r="C54" s="55">
        <v>0</v>
      </c>
      <c r="D54" s="91"/>
      <c r="E54" s="49"/>
    </row>
    <row r="55" spans="1:5" x14ac:dyDescent="0.2">
      <c r="A55" s="50"/>
      <c r="B55" s="52"/>
      <c r="C55" s="55"/>
      <c r="D55" s="91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0.6" x14ac:dyDescent="0.2">
      <c r="A58" s="50">
        <v>4200</v>
      </c>
      <c r="B58" s="52" t="s">
        <v>510</v>
      </c>
      <c r="C58" s="55">
        <f>+C59+C65</f>
        <v>443186207.55000001</v>
      </c>
      <c r="D58" s="91"/>
      <c r="E58" s="49"/>
    </row>
    <row r="59" spans="1:5" x14ac:dyDescent="0.2">
      <c r="A59" s="50">
        <v>4210</v>
      </c>
      <c r="B59" s="52" t="s">
        <v>511</v>
      </c>
      <c r="C59" s="55">
        <f>SUM(C60:C64)</f>
        <v>443186207.55000001</v>
      </c>
      <c r="D59" s="91"/>
      <c r="E59" s="49"/>
    </row>
    <row r="60" spans="1:5" x14ac:dyDescent="0.2">
      <c r="A60" s="50">
        <v>4211</v>
      </c>
      <c r="B60" s="51" t="s">
        <v>335</v>
      </c>
      <c r="C60" s="55">
        <v>282467167.60000002</v>
      </c>
      <c r="D60" s="91"/>
      <c r="E60" s="49"/>
    </row>
    <row r="61" spans="1:5" x14ac:dyDescent="0.2">
      <c r="A61" s="50">
        <v>4212</v>
      </c>
      <c r="B61" s="51" t="s">
        <v>336</v>
      </c>
      <c r="C61" s="55">
        <v>150214599</v>
      </c>
      <c r="D61" s="91"/>
      <c r="E61" s="49"/>
    </row>
    <row r="62" spans="1:5" x14ac:dyDescent="0.2">
      <c r="A62" s="50">
        <v>4213</v>
      </c>
      <c r="B62" s="51" t="s">
        <v>337</v>
      </c>
      <c r="C62" s="55">
        <v>6831675.6200000001</v>
      </c>
      <c r="D62" s="91"/>
      <c r="E62" s="49"/>
    </row>
    <row r="63" spans="1:5" x14ac:dyDescent="0.2">
      <c r="A63" s="50">
        <v>4214</v>
      </c>
      <c r="B63" s="51" t="s">
        <v>512</v>
      </c>
      <c r="C63" s="55">
        <v>3672765.33</v>
      </c>
      <c r="D63" s="91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91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91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91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91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91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91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5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5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418017372.49999994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382851036.82999992</v>
      </c>
      <c r="D99" s="57">
        <f>C99/$C$98</f>
        <v>0.91587350674044055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277525443.59999996</v>
      </c>
      <c r="D100" s="57">
        <f t="shared" ref="D100:D163" si="0">C100/$C$98</f>
        <v>0.66390887522264397</v>
      </c>
      <c r="E100" s="56"/>
    </row>
    <row r="101" spans="1:5" x14ac:dyDescent="0.2">
      <c r="A101" s="54">
        <v>5111</v>
      </c>
      <c r="B101" s="51" t="s">
        <v>363</v>
      </c>
      <c r="C101" s="55">
        <v>88342382.519999996</v>
      </c>
      <c r="D101" s="57">
        <f t="shared" si="0"/>
        <v>0.21133662936460854</v>
      </c>
      <c r="E101" s="56"/>
    </row>
    <row r="102" spans="1:5" x14ac:dyDescent="0.2">
      <c r="A102" s="54">
        <v>5112</v>
      </c>
      <c r="B102" s="51" t="s">
        <v>364</v>
      </c>
      <c r="C102" s="55">
        <v>32487190.109999999</v>
      </c>
      <c r="D102" s="57">
        <f t="shared" si="0"/>
        <v>7.7717320492463507E-2</v>
      </c>
      <c r="E102" s="56"/>
    </row>
    <row r="103" spans="1:5" x14ac:dyDescent="0.2">
      <c r="A103" s="54">
        <v>5113</v>
      </c>
      <c r="B103" s="51" t="s">
        <v>365</v>
      </c>
      <c r="C103" s="55">
        <v>12129541.720000001</v>
      </c>
      <c r="D103" s="57">
        <f t="shared" si="0"/>
        <v>2.9016836423467071E-2</v>
      </c>
      <c r="E103" s="56"/>
    </row>
    <row r="104" spans="1:5" x14ac:dyDescent="0.2">
      <c r="A104" s="54">
        <v>5114</v>
      </c>
      <c r="B104" s="51" t="s">
        <v>366</v>
      </c>
      <c r="C104" s="55">
        <v>48979773.859999999</v>
      </c>
      <c r="D104" s="57">
        <f t="shared" si="0"/>
        <v>0.11717162271766589</v>
      </c>
      <c r="E104" s="56"/>
    </row>
    <row r="105" spans="1:5" x14ac:dyDescent="0.2">
      <c r="A105" s="54">
        <v>5115</v>
      </c>
      <c r="B105" s="51" t="s">
        <v>367</v>
      </c>
      <c r="C105" s="55">
        <v>95586555.390000001</v>
      </c>
      <c r="D105" s="57">
        <f t="shared" si="0"/>
        <v>0.22866646622443906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33543172.710000001</v>
      </c>
      <c r="D107" s="57">
        <f t="shared" si="0"/>
        <v>8.0243489665013878E-2</v>
      </c>
      <c r="E107" s="56"/>
    </row>
    <row r="108" spans="1:5" x14ac:dyDescent="0.2">
      <c r="A108" s="54">
        <v>5121</v>
      </c>
      <c r="B108" s="51" t="s">
        <v>370</v>
      </c>
      <c r="C108" s="55">
        <v>4498749.9800000004</v>
      </c>
      <c r="D108" s="57">
        <f t="shared" si="0"/>
        <v>1.0762112476557421E-2</v>
      </c>
      <c r="E108" s="56"/>
    </row>
    <row r="109" spans="1:5" x14ac:dyDescent="0.2">
      <c r="A109" s="54">
        <v>5122</v>
      </c>
      <c r="B109" s="51" t="s">
        <v>371</v>
      </c>
      <c r="C109" s="55">
        <v>3472884.33</v>
      </c>
      <c r="D109" s="57">
        <f t="shared" si="0"/>
        <v>8.3079904292733681E-3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3323382.6</v>
      </c>
      <c r="D111" s="57">
        <f t="shared" si="0"/>
        <v>7.9503456522013339E-3</v>
      </c>
      <c r="E111" s="56"/>
    </row>
    <row r="112" spans="1:5" x14ac:dyDescent="0.2">
      <c r="A112" s="54">
        <v>5125</v>
      </c>
      <c r="B112" s="51" t="s">
        <v>374</v>
      </c>
      <c r="C112" s="55">
        <v>485253.64</v>
      </c>
      <c r="D112" s="57">
        <f t="shared" si="0"/>
        <v>1.1608456296873166E-3</v>
      </c>
      <c r="E112" s="56"/>
    </row>
    <row r="113" spans="1:5" x14ac:dyDescent="0.2">
      <c r="A113" s="54">
        <v>5126</v>
      </c>
      <c r="B113" s="51" t="s">
        <v>375</v>
      </c>
      <c r="C113" s="55">
        <v>20669870.120000001</v>
      </c>
      <c r="D113" s="57">
        <f t="shared" si="0"/>
        <v>4.9447394964428196E-2</v>
      </c>
      <c r="E113" s="56"/>
    </row>
    <row r="114" spans="1:5" x14ac:dyDescent="0.2">
      <c r="A114" s="54">
        <v>5127</v>
      </c>
      <c r="B114" s="51" t="s">
        <v>376</v>
      </c>
      <c r="C114" s="55">
        <v>369850.45</v>
      </c>
      <c r="D114" s="57">
        <f t="shared" si="0"/>
        <v>8.8477291694378103E-4</v>
      </c>
      <c r="E114" s="56"/>
    </row>
    <row r="115" spans="1:5" x14ac:dyDescent="0.2">
      <c r="A115" s="54">
        <v>5128</v>
      </c>
      <c r="B115" s="51" t="s">
        <v>377</v>
      </c>
      <c r="C115" s="55">
        <v>163989.79999999999</v>
      </c>
      <c r="D115" s="57">
        <f t="shared" si="0"/>
        <v>3.9230379115403875E-4</v>
      </c>
      <c r="E115" s="56"/>
    </row>
    <row r="116" spans="1:5" x14ac:dyDescent="0.2">
      <c r="A116" s="54">
        <v>5129</v>
      </c>
      <c r="B116" s="51" t="s">
        <v>378</v>
      </c>
      <c r="C116" s="55">
        <v>559191.79</v>
      </c>
      <c r="D116" s="57">
        <f t="shared" si="0"/>
        <v>1.3377238047684254E-3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71782420.520000011</v>
      </c>
      <c r="D117" s="57">
        <f t="shared" si="0"/>
        <v>0.17172114185278273</v>
      </c>
      <c r="E117" s="56"/>
    </row>
    <row r="118" spans="1:5" x14ac:dyDescent="0.2">
      <c r="A118" s="54">
        <v>5131</v>
      </c>
      <c r="B118" s="51" t="s">
        <v>380</v>
      </c>
      <c r="C118" s="55">
        <v>19700496.510000002</v>
      </c>
      <c r="D118" s="57">
        <f t="shared" si="0"/>
        <v>4.7128415721526033E-2</v>
      </c>
      <c r="E118" s="56"/>
    </row>
    <row r="119" spans="1:5" x14ac:dyDescent="0.2">
      <c r="A119" s="54">
        <v>5132</v>
      </c>
      <c r="B119" s="51" t="s">
        <v>381</v>
      </c>
      <c r="C119" s="55">
        <v>3834694.06</v>
      </c>
      <c r="D119" s="57">
        <f t="shared" si="0"/>
        <v>9.1735279734097668E-3</v>
      </c>
      <c r="E119" s="56"/>
    </row>
    <row r="120" spans="1:5" x14ac:dyDescent="0.2">
      <c r="A120" s="54">
        <v>5133</v>
      </c>
      <c r="B120" s="51" t="s">
        <v>382</v>
      </c>
      <c r="C120" s="55">
        <v>6203608.96</v>
      </c>
      <c r="D120" s="57">
        <f t="shared" si="0"/>
        <v>1.4840552972472457E-2</v>
      </c>
      <c r="E120" s="56"/>
    </row>
    <row r="121" spans="1:5" x14ac:dyDescent="0.2">
      <c r="A121" s="54">
        <v>5134</v>
      </c>
      <c r="B121" s="51" t="s">
        <v>383</v>
      </c>
      <c r="C121" s="55">
        <v>4689343.45</v>
      </c>
      <c r="D121" s="57">
        <f t="shared" si="0"/>
        <v>1.1218058766205945E-2</v>
      </c>
      <c r="E121" s="56"/>
    </row>
    <row r="122" spans="1:5" x14ac:dyDescent="0.2">
      <c r="A122" s="54">
        <v>5135</v>
      </c>
      <c r="B122" s="51" t="s">
        <v>384</v>
      </c>
      <c r="C122" s="55">
        <v>20606338.920000002</v>
      </c>
      <c r="D122" s="57">
        <f t="shared" si="0"/>
        <v>4.929541276421473E-2</v>
      </c>
      <c r="E122" s="56"/>
    </row>
    <row r="123" spans="1:5" x14ac:dyDescent="0.2">
      <c r="A123" s="54">
        <v>5136</v>
      </c>
      <c r="B123" s="51" t="s">
        <v>385</v>
      </c>
      <c r="C123" s="55">
        <v>6174491.5300000003</v>
      </c>
      <c r="D123" s="57">
        <f t="shared" si="0"/>
        <v>1.4770896944002012E-2</v>
      </c>
      <c r="E123" s="56"/>
    </row>
    <row r="124" spans="1:5" x14ac:dyDescent="0.2">
      <c r="A124" s="54">
        <v>5137</v>
      </c>
      <c r="B124" s="51" t="s">
        <v>386</v>
      </c>
      <c r="C124" s="55">
        <v>406816.99</v>
      </c>
      <c r="D124" s="57">
        <f t="shared" si="0"/>
        <v>9.7320594014307395E-4</v>
      </c>
      <c r="E124" s="56"/>
    </row>
    <row r="125" spans="1:5" x14ac:dyDescent="0.2">
      <c r="A125" s="54">
        <v>5138</v>
      </c>
      <c r="B125" s="51" t="s">
        <v>387</v>
      </c>
      <c r="C125" s="55">
        <v>5438309.2000000002</v>
      </c>
      <c r="D125" s="57">
        <f t="shared" si="0"/>
        <v>1.3009768391862712E-2</v>
      </c>
      <c r="E125" s="56"/>
    </row>
    <row r="126" spans="1:5" x14ac:dyDescent="0.2">
      <c r="A126" s="54">
        <v>5139</v>
      </c>
      <c r="B126" s="51" t="s">
        <v>388</v>
      </c>
      <c r="C126" s="55">
        <v>4728320.9000000004</v>
      </c>
      <c r="D126" s="57">
        <f t="shared" si="0"/>
        <v>1.1311302378945988E-2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31516401.260000002</v>
      </c>
      <c r="D127" s="57">
        <f t="shared" si="0"/>
        <v>7.5394955648643541E-2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27183944.73</v>
      </c>
      <c r="D128" s="57">
        <f t="shared" si="0"/>
        <v>6.5030657858603721E-2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27183944.73</v>
      </c>
      <c r="D130" s="57">
        <f t="shared" si="0"/>
        <v>6.5030657858603721E-2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450000</v>
      </c>
      <c r="D134" s="57">
        <f t="shared" si="0"/>
        <v>1.0765102830744195E-3</v>
      </c>
      <c r="E134" s="56"/>
    </row>
    <row r="135" spans="1:5" x14ac:dyDescent="0.2">
      <c r="A135" s="54">
        <v>5231</v>
      </c>
      <c r="B135" s="51" t="s">
        <v>396</v>
      </c>
      <c r="C135" s="55">
        <v>450000</v>
      </c>
      <c r="D135" s="57">
        <f t="shared" si="0"/>
        <v>1.0765102830744195E-3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3882456.5300000003</v>
      </c>
      <c r="D137" s="57">
        <f t="shared" si="0"/>
        <v>9.2877875069653972E-3</v>
      </c>
      <c r="E137" s="56"/>
    </row>
    <row r="138" spans="1:5" x14ac:dyDescent="0.2">
      <c r="A138" s="54">
        <v>5241</v>
      </c>
      <c r="B138" s="51" t="s">
        <v>398</v>
      </c>
      <c r="C138" s="55">
        <v>3338804.91</v>
      </c>
      <c r="D138" s="57">
        <f t="shared" si="0"/>
        <v>7.9872395973208041E-3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543651.62</v>
      </c>
      <c r="D140" s="57">
        <f t="shared" si="0"/>
        <v>1.3005479096445927E-3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402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3100000</v>
      </c>
      <c r="D160" s="57">
        <f t="shared" si="0"/>
        <v>7.4159597278460011E-3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3100000</v>
      </c>
      <c r="D167" s="57">
        <f t="shared" si="1"/>
        <v>7.4159597278460011E-3</v>
      </c>
      <c r="E167" s="56"/>
    </row>
    <row r="168" spans="1:5" x14ac:dyDescent="0.2">
      <c r="A168" s="54">
        <v>5331</v>
      </c>
      <c r="B168" s="51" t="s">
        <v>424</v>
      </c>
      <c r="C168" s="55">
        <v>3100000</v>
      </c>
      <c r="D168" s="57">
        <f t="shared" si="1"/>
        <v>7.4159597278460011E-3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549934.41</v>
      </c>
      <c r="D170" s="57">
        <f t="shared" si="1"/>
        <v>1.3155778830699198E-3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549934.41</v>
      </c>
      <c r="D171" s="57">
        <f t="shared" si="1"/>
        <v>1.3155778830699198E-3</v>
      </c>
      <c r="E171" s="56"/>
    </row>
    <row r="172" spans="1:5" x14ac:dyDescent="0.2">
      <c r="A172" s="54">
        <v>5411</v>
      </c>
      <c r="B172" s="51" t="s">
        <v>428</v>
      </c>
      <c r="C172" s="55">
        <v>549934.41</v>
      </c>
      <c r="D172" s="57">
        <f t="shared" si="1"/>
        <v>1.3155778830699198E-3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9"/>
    </row>
    <row r="2" spans="1:2" ht="15" customHeight="1" x14ac:dyDescent="0.2">
      <c r="A2" s="96" t="s">
        <v>190</v>
      </c>
      <c r="B2" s="97" t="s">
        <v>50</v>
      </c>
    </row>
    <row r="3" spans="1:2" x14ac:dyDescent="0.2">
      <c r="A3" s="13"/>
      <c r="B3" s="110"/>
    </row>
    <row r="4" spans="1:2" ht="14.1" customHeight="1" x14ac:dyDescent="0.2">
      <c r="A4" s="111" t="s">
        <v>577</v>
      </c>
      <c r="B4" s="101" t="s">
        <v>78</v>
      </c>
    </row>
    <row r="5" spans="1:2" ht="14.1" customHeight="1" x14ac:dyDescent="0.2">
      <c r="A5" s="102"/>
      <c r="B5" s="101" t="s">
        <v>51</v>
      </c>
    </row>
    <row r="6" spans="1:2" ht="14.1" customHeight="1" x14ac:dyDescent="0.2">
      <c r="A6" s="102"/>
      <c r="B6" s="101" t="s">
        <v>148</v>
      </c>
    </row>
    <row r="7" spans="1:2" ht="14.1" customHeight="1" x14ac:dyDescent="0.2">
      <c r="A7" s="102"/>
      <c r="B7" s="101" t="s">
        <v>63</v>
      </c>
    </row>
    <row r="8" spans="1:2" x14ac:dyDescent="0.2">
      <c r="A8" s="102"/>
    </row>
    <row r="9" spans="1:2" x14ac:dyDescent="0.2">
      <c r="A9" s="111" t="s">
        <v>578</v>
      </c>
      <c r="B9" s="103" t="s">
        <v>150</v>
      </c>
    </row>
    <row r="10" spans="1:2" ht="15" customHeight="1" x14ac:dyDescent="0.2">
      <c r="A10" s="102"/>
      <c r="B10" s="112" t="s">
        <v>63</v>
      </c>
    </row>
    <row r="11" spans="1:2" x14ac:dyDescent="0.2">
      <c r="A11" s="102"/>
    </row>
    <row r="12" spans="1:2" x14ac:dyDescent="0.2">
      <c r="A12" s="111" t="s">
        <v>580</v>
      </c>
      <c r="B12" s="103" t="s">
        <v>150</v>
      </c>
    </row>
    <row r="13" spans="1:2" ht="20.399999999999999" x14ac:dyDescent="0.2">
      <c r="A13" s="102"/>
      <c r="B13" s="103" t="s">
        <v>70</v>
      </c>
    </row>
    <row r="14" spans="1:2" x14ac:dyDescent="0.2">
      <c r="A14" s="102"/>
      <c r="B14" s="112" t="s">
        <v>63</v>
      </c>
    </row>
    <row r="15" spans="1:2" x14ac:dyDescent="0.2">
      <c r="A15" s="102"/>
    </row>
    <row r="16" spans="1:2" x14ac:dyDescent="0.2">
      <c r="A16" s="102"/>
    </row>
    <row r="17" spans="1:2" ht="15" customHeight="1" x14ac:dyDescent="0.2">
      <c r="A17" s="111" t="s">
        <v>581</v>
      </c>
      <c r="B17" s="105" t="s">
        <v>71</v>
      </c>
    </row>
    <row r="18" spans="1:2" ht="15" customHeight="1" x14ac:dyDescent="0.2">
      <c r="A18" s="13"/>
      <c r="B18" s="105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7" workbookViewId="0">
      <selection activeCell="B29" sqref="B29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73" t="s">
        <v>672</v>
      </c>
      <c r="B1" s="173"/>
      <c r="C1" s="173"/>
      <c r="D1" s="27" t="s">
        <v>617</v>
      </c>
      <c r="E1" s="28">
        <v>2022</v>
      </c>
    </row>
    <row r="2" spans="1:5" ht="18.899999999999999" customHeight="1" x14ac:dyDescent="0.2">
      <c r="A2" s="173" t="s">
        <v>623</v>
      </c>
      <c r="B2" s="173"/>
      <c r="C2" s="173"/>
      <c r="D2" s="27" t="s">
        <v>618</v>
      </c>
      <c r="E2" s="28" t="s">
        <v>620</v>
      </c>
    </row>
    <row r="3" spans="1:5" ht="18.899999999999999" customHeight="1" x14ac:dyDescent="0.2">
      <c r="A3" s="173" t="s">
        <v>673</v>
      </c>
      <c r="B3" s="173"/>
      <c r="C3" s="173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2522134.88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260893173.06</v>
      </c>
    </row>
    <row r="15" spans="1:5" x14ac:dyDescent="0.2">
      <c r="A15" s="33">
        <v>3220</v>
      </c>
      <c r="B15" s="29" t="s">
        <v>473</v>
      </c>
      <c r="C15" s="34">
        <v>311128057.32999998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50265465.109999999</v>
      </c>
    </row>
    <row r="22" spans="1:3" x14ac:dyDescent="0.2">
      <c r="A22" s="33">
        <v>3241</v>
      </c>
      <c r="B22" s="29" t="s">
        <v>480</v>
      </c>
      <c r="C22" s="34">
        <v>50265465.109999999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6" t="s">
        <v>190</v>
      </c>
      <c r="B2" s="97" t="s">
        <v>50</v>
      </c>
    </row>
    <row r="4" spans="1:2" ht="15" customHeight="1" x14ac:dyDescent="0.2">
      <c r="A4" s="111" t="s">
        <v>23</v>
      </c>
      <c r="B4" s="101" t="s">
        <v>78</v>
      </c>
    </row>
    <row r="5" spans="1:2" ht="15" customHeight="1" x14ac:dyDescent="0.2">
      <c r="A5" s="111" t="s">
        <v>25</v>
      </c>
      <c r="B5" s="101" t="s">
        <v>51</v>
      </c>
    </row>
    <row r="6" spans="1:2" ht="15" customHeight="1" x14ac:dyDescent="0.2">
      <c r="B6" s="101" t="s">
        <v>175</v>
      </c>
    </row>
    <row r="7" spans="1:2" ht="15" customHeight="1" x14ac:dyDescent="0.2">
      <c r="B7" s="101" t="s">
        <v>73</v>
      </c>
    </row>
    <row r="8" spans="1:2" ht="15" customHeight="1" x14ac:dyDescent="0.2">
      <c r="B8" s="101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9"/>
  <sheetViews>
    <sheetView topLeftCell="A19" workbookViewId="0">
      <selection activeCell="B128" sqref="B128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73" t="s">
        <v>672</v>
      </c>
      <c r="B1" s="173"/>
      <c r="C1" s="173"/>
      <c r="D1" s="27" t="s">
        <v>617</v>
      </c>
      <c r="E1" s="28">
        <v>2022</v>
      </c>
    </row>
    <row r="2" spans="1:5" s="35" customFormat="1" ht="18.899999999999999" customHeight="1" x14ac:dyDescent="0.3">
      <c r="A2" s="173" t="s">
        <v>624</v>
      </c>
      <c r="B2" s="173"/>
      <c r="C2" s="173"/>
      <c r="D2" s="27" t="s">
        <v>618</v>
      </c>
      <c r="E2" s="28" t="s">
        <v>620</v>
      </c>
    </row>
    <row r="3" spans="1:5" s="35" customFormat="1" ht="18.899999999999999" customHeight="1" x14ac:dyDescent="0.3">
      <c r="A3" s="173" t="s">
        <v>673</v>
      </c>
      <c r="B3" s="173"/>
      <c r="C3" s="173"/>
      <c r="D3" s="27" t="s">
        <v>619</v>
      </c>
      <c r="E3" s="28">
        <v>3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28">
        <v>2022</v>
      </c>
      <c r="D7" s="128">
        <v>2021</v>
      </c>
      <c r="E7" s="32"/>
    </row>
    <row r="8" spans="1:5" x14ac:dyDescent="0.2">
      <c r="A8" s="33">
        <v>1111</v>
      </c>
      <c r="B8" s="29" t="s">
        <v>486</v>
      </c>
      <c r="C8" s="34">
        <v>385233.45</v>
      </c>
      <c r="D8" s="34">
        <v>77144.44</v>
      </c>
    </row>
    <row r="9" spans="1:5" x14ac:dyDescent="0.2">
      <c r="A9" s="33">
        <v>1112</v>
      </c>
      <c r="B9" s="29" t="s">
        <v>487</v>
      </c>
      <c r="C9" s="34">
        <v>185051758.75999999</v>
      </c>
      <c r="D9" s="34">
        <v>108836594.34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489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32">
        <v>1110</v>
      </c>
      <c r="B15" s="133" t="s">
        <v>639</v>
      </c>
      <c r="C15" s="134">
        <f>SUM(C8:C14)</f>
        <v>185436992.20999998</v>
      </c>
      <c r="D15" s="134">
        <f>SUM(D8:D14)</f>
        <v>108913738.78</v>
      </c>
    </row>
    <row r="18" spans="1:5" x14ac:dyDescent="0.2">
      <c r="A18" s="31" t="s">
        <v>178</v>
      </c>
      <c r="B18" s="31"/>
      <c r="C18" s="31"/>
      <c r="D18" s="31"/>
      <c r="E18" s="129"/>
    </row>
    <row r="19" spans="1:5" x14ac:dyDescent="0.2">
      <c r="A19" s="32" t="s">
        <v>146</v>
      </c>
      <c r="B19" s="32" t="s">
        <v>661</v>
      </c>
      <c r="C19" s="143" t="s">
        <v>660</v>
      </c>
      <c r="D19" s="143" t="s">
        <v>181</v>
      </c>
      <c r="E19" s="129"/>
    </row>
    <row r="20" spans="1:5" x14ac:dyDescent="0.2">
      <c r="A20" s="132">
        <v>1230</v>
      </c>
      <c r="B20" s="133" t="s">
        <v>230</v>
      </c>
      <c r="C20" s="134">
        <f>SUM(C21:C27)</f>
        <v>21805066.600000001</v>
      </c>
      <c r="D20" s="134">
        <f>SUM(D21:D27)</f>
        <v>21805066.600000001</v>
      </c>
      <c r="E20" s="129"/>
    </row>
    <row r="21" spans="1:5" x14ac:dyDescent="0.2">
      <c r="A21" s="33">
        <v>1231</v>
      </c>
      <c r="B21" s="29" t="s">
        <v>231</v>
      </c>
      <c r="C21" s="34">
        <v>0</v>
      </c>
      <c r="D21" s="131">
        <v>0</v>
      </c>
      <c r="E21" s="129"/>
    </row>
    <row r="22" spans="1:5" x14ac:dyDescent="0.2">
      <c r="A22" s="33">
        <v>1232</v>
      </c>
      <c r="B22" s="29" t="s">
        <v>232</v>
      </c>
      <c r="C22" s="34">
        <v>0</v>
      </c>
      <c r="D22" s="131">
        <v>0</v>
      </c>
      <c r="E22" s="129"/>
    </row>
    <row r="23" spans="1:5" x14ac:dyDescent="0.2">
      <c r="A23" s="33">
        <v>1233</v>
      </c>
      <c r="B23" s="29" t="s">
        <v>233</v>
      </c>
      <c r="C23" s="34">
        <v>0</v>
      </c>
      <c r="D23" s="131">
        <v>0</v>
      </c>
      <c r="E23" s="129"/>
    </row>
    <row r="24" spans="1:5" x14ac:dyDescent="0.2">
      <c r="A24" s="33">
        <v>1234</v>
      </c>
      <c r="B24" s="29" t="s">
        <v>234</v>
      </c>
      <c r="C24" s="34">
        <v>0</v>
      </c>
      <c r="D24" s="131">
        <v>0</v>
      </c>
      <c r="E24" s="129"/>
    </row>
    <row r="25" spans="1:5" x14ac:dyDescent="0.2">
      <c r="A25" s="33">
        <v>1235</v>
      </c>
      <c r="B25" s="29" t="s">
        <v>235</v>
      </c>
      <c r="C25" s="34">
        <v>17906530.25</v>
      </c>
      <c r="D25" s="131">
        <v>17906530.25</v>
      </c>
      <c r="E25" s="129"/>
    </row>
    <row r="26" spans="1:5" x14ac:dyDescent="0.2">
      <c r="A26" s="33">
        <v>1236</v>
      </c>
      <c r="B26" s="29" t="s">
        <v>236</v>
      </c>
      <c r="C26" s="34">
        <v>3584448.35</v>
      </c>
      <c r="D26" s="131">
        <v>3584448.35</v>
      </c>
      <c r="E26" s="129"/>
    </row>
    <row r="27" spans="1:5" x14ac:dyDescent="0.2">
      <c r="A27" s="33">
        <v>1239</v>
      </c>
      <c r="B27" s="29" t="s">
        <v>237</v>
      </c>
      <c r="C27" s="34">
        <v>314088</v>
      </c>
      <c r="D27" s="131">
        <v>314088</v>
      </c>
      <c r="E27" s="129"/>
    </row>
    <row r="28" spans="1:5" x14ac:dyDescent="0.2">
      <c r="A28" s="132">
        <v>1240</v>
      </c>
      <c r="B28" s="133" t="s">
        <v>238</v>
      </c>
      <c r="C28" s="134">
        <f>SUM(C29:C36)</f>
        <v>87625.600000000006</v>
      </c>
      <c r="D28" s="134">
        <f>SUM(D29:D36)</f>
        <v>87625.600000000006</v>
      </c>
      <c r="E28" s="129"/>
    </row>
    <row r="29" spans="1:5" x14ac:dyDescent="0.2">
      <c r="A29" s="33">
        <v>1241</v>
      </c>
      <c r="B29" s="29" t="s">
        <v>239</v>
      </c>
      <c r="C29" s="34">
        <v>87625.600000000006</v>
      </c>
      <c r="D29" s="131">
        <v>87625.600000000006</v>
      </c>
      <c r="E29" s="129"/>
    </row>
    <row r="30" spans="1:5" x14ac:dyDescent="0.2">
      <c r="A30" s="33">
        <v>1242</v>
      </c>
      <c r="B30" s="29" t="s">
        <v>240</v>
      </c>
      <c r="C30" s="34">
        <v>0</v>
      </c>
      <c r="D30" s="131">
        <v>0</v>
      </c>
      <c r="E30" s="129"/>
    </row>
    <row r="31" spans="1:5" x14ac:dyDescent="0.2">
      <c r="A31" s="33">
        <v>1243</v>
      </c>
      <c r="B31" s="29" t="s">
        <v>241</v>
      </c>
      <c r="C31" s="34">
        <v>0</v>
      </c>
      <c r="D31" s="131">
        <v>0</v>
      </c>
      <c r="E31" s="129"/>
    </row>
    <row r="32" spans="1:5" x14ac:dyDescent="0.2">
      <c r="A32" s="33">
        <v>1244</v>
      </c>
      <c r="B32" s="29" t="s">
        <v>242</v>
      </c>
      <c r="C32" s="34">
        <v>0</v>
      </c>
      <c r="D32" s="131">
        <v>0</v>
      </c>
      <c r="E32" s="129"/>
    </row>
    <row r="33" spans="1:5" x14ac:dyDescent="0.2">
      <c r="A33" s="33">
        <v>1245</v>
      </c>
      <c r="B33" s="29" t="s">
        <v>243</v>
      </c>
      <c r="C33" s="34">
        <v>0</v>
      </c>
      <c r="D33" s="131">
        <v>0</v>
      </c>
      <c r="E33" s="129"/>
    </row>
    <row r="34" spans="1:5" x14ac:dyDescent="0.2">
      <c r="A34" s="33">
        <v>1246</v>
      </c>
      <c r="B34" s="29" t="s">
        <v>244</v>
      </c>
      <c r="C34" s="34">
        <v>0</v>
      </c>
      <c r="D34" s="131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31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31">
        <v>0</v>
      </c>
    </row>
    <row r="37" spans="1:5" x14ac:dyDescent="0.2">
      <c r="A37" s="132">
        <v>1250</v>
      </c>
      <c r="B37" s="133" t="s">
        <v>248</v>
      </c>
      <c r="C37" s="134">
        <f>SUM(C38:C42)</f>
        <v>0</v>
      </c>
      <c r="D37" s="134">
        <f>SUM(D38:D42)</f>
        <v>0</v>
      </c>
      <c r="E37" s="133"/>
    </row>
    <row r="38" spans="1:5" x14ac:dyDescent="0.2">
      <c r="A38" s="33">
        <v>1251</v>
      </c>
      <c r="B38" s="29" t="s">
        <v>249</v>
      </c>
      <c r="C38" s="34">
        <v>0</v>
      </c>
      <c r="D38" s="131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31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31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31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31">
        <v>0</v>
      </c>
    </row>
    <row r="43" spans="1:5" x14ac:dyDescent="0.2">
      <c r="B43" s="135" t="s">
        <v>640</v>
      </c>
      <c r="C43" s="134">
        <f>C20+C28+C37</f>
        <v>21892692.200000003</v>
      </c>
      <c r="D43" s="134">
        <f>D20+D28+D37</f>
        <v>21892692.200000003</v>
      </c>
    </row>
    <row r="44" spans="1:5" s="129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28">
        <v>2022</v>
      </c>
      <c r="D46" s="128">
        <v>2021</v>
      </c>
      <c r="E46" s="32"/>
    </row>
    <row r="47" spans="1:5" s="129" customFormat="1" x14ac:dyDescent="0.2">
      <c r="A47" s="132">
        <v>3210</v>
      </c>
      <c r="B47" s="133" t="s">
        <v>641</v>
      </c>
      <c r="C47" s="134">
        <v>260893173.06</v>
      </c>
      <c r="D47" s="134">
        <v>62532841.020000003</v>
      </c>
    </row>
    <row r="48" spans="1:5" x14ac:dyDescent="0.2">
      <c r="A48" s="130"/>
      <c r="B48" s="135" t="s">
        <v>629</v>
      </c>
      <c r="C48" s="134">
        <f>C51+C63+C95+C98+C49</f>
        <v>1328439.4100000001</v>
      </c>
      <c r="D48" s="134">
        <f>D51+D63+D95+D98+D49</f>
        <v>82152567.659999996</v>
      </c>
    </row>
    <row r="49" spans="1:4" s="129" customFormat="1" x14ac:dyDescent="0.2">
      <c r="A49" s="144">
        <v>5100</v>
      </c>
      <c r="B49" s="145" t="s">
        <v>361</v>
      </c>
      <c r="C49" s="146">
        <f>SUM(C50:C50)</f>
        <v>0</v>
      </c>
      <c r="D49" s="146">
        <f>SUM(D50:D50)</f>
        <v>0</v>
      </c>
    </row>
    <row r="50" spans="1:4" s="129" customFormat="1" x14ac:dyDescent="0.2">
      <c r="A50" s="147">
        <v>5130</v>
      </c>
      <c r="B50" s="148" t="s">
        <v>662</v>
      </c>
      <c r="C50" s="149">
        <v>0</v>
      </c>
      <c r="D50" s="149">
        <v>0</v>
      </c>
    </row>
    <row r="51" spans="1:4" x14ac:dyDescent="0.2">
      <c r="A51" s="132">
        <v>5400</v>
      </c>
      <c r="B51" s="133" t="s">
        <v>426</v>
      </c>
      <c r="C51" s="134">
        <f>C52+C54+C56+C58+C60</f>
        <v>549934.41</v>
      </c>
      <c r="D51" s="134">
        <f>D52+D54+D56+D58+D60</f>
        <v>668690.82999999996</v>
      </c>
    </row>
    <row r="52" spans="1:4" x14ac:dyDescent="0.2">
      <c r="A52" s="130">
        <v>5410</v>
      </c>
      <c r="B52" s="129" t="s">
        <v>630</v>
      </c>
      <c r="C52" s="131">
        <f>C53</f>
        <v>549934.41</v>
      </c>
      <c r="D52" s="131">
        <v>668690.82999999996</v>
      </c>
    </row>
    <row r="53" spans="1:4" x14ac:dyDescent="0.2">
      <c r="A53" s="130">
        <v>5411</v>
      </c>
      <c r="B53" s="129" t="s">
        <v>428</v>
      </c>
      <c r="C53" s="131">
        <v>549934.41</v>
      </c>
      <c r="D53" s="131">
        <v>668690.82999999996</v>
      </c>
    </row>
    <row r="54" spans="1:4" x14ac:dyDescent="0.2">
      <c r="A54" s="130">
        <v>5420</v>
      </c>
      <c r="B54" s="129" t="s">
        <v>631</v>
      </c>
      <c r="C54" s="131">
        <f>C55</f>
        <v>0</v>
      </c>
      <c r="D54" s="131">
        <f>D55</f>
        <v>0</v>
      </c>
    </row>
    <row r="55" spans="1:4" x14ac:dyDescent="0.2">
      <c r="A55" s="130">
        <v>5421</v>
      </c>
      <c r="B55" s="129" t="s">
        <v>431</v>
      </c>
      <c r="C55" s="131">
        <v>0</v>
      </c>
      <c r="D55" s="131">
        <v>0</v>
      </c>
    </row>
    <row r="56" spans="1:4" x14ac:dyDescent="0.2">
      <c r="A56" s="130">
        <v>5430</v>
      </c>
      <c r="B56" s="129" t="s">
        <v>632</v>
      </c>
      <c r="C56" s="131">
        <f>C57</f>
        <v>0</v>
      </c>
      <c r="D56" s="131">
        <f>D57</f>
        <v>0</v>
      </c>
    </row>
    <row r="57" spans="1:4" x14ac:dyDescent="0.2">
      <c r="A57" s="130">
        <v>5431</v>
      </c>
      <c r="B57" s="129" t="s">
        <v>434</v>
      </c>
      <c r="C57" s="131">
        <v>0</v>
      </c>
      <c r="D57" s="131">
        <v>0</v>
      </c>
    </row>
    <row r="58" spans="1:4" x14ac:dyDescent="0.2">
      <c r="A58" s="130">
        <v>5440</v>
      </c>
      <c r="B58" s="129" t="s">
        <v>633</v>
      </c>
      <c r="C58" s="131">
        <f>C59</f>
        <v>0</v>
      </c>
      <c r="D58" s="131">
        <f>D59</f>
        <v>0</v>
      </c>
    </row>
    <row r="59" spans="1:4" x14ac:dyDescent="0.2">
      <c r="A59" s="130">
        <v>5441</v>
      </c>
      <c r="B59" s="129" t="s">
        <v>633</v>
      </c>
      <c r="C59" s="131">
        <v>0</v>
      </c>
      <c r="D59" s="131">
        <v>0</v>
      </c>
    </row>
    <row r="60" spans="1:4" x14ac:dyDescent="0.2">
      <c r="A60" s="130">
        <v>5450</v>
      </c>
      <c r="B60" s="129" t="s">
        <v>634</v>
      </c>
      <c r="C60" s="131">
        <f>SUM(C61:C62)</f>
        <v>0</v>
      </c>
      <c r="D60" s="131">
        <f>SUM(D61:D62)</f>
        <v>0</v>
      </c>
    </row>
    <row r="61" spans="1:4" x14ac:dyDescent="0.2">
      <c r="A61" s="130">
        <v>5451</v>
      </c>
      <c r="B61" s="129" t="s">
        <v>438</v>
      </c>
      <c r="C61" s="131">
        <v>0</v>
      </c>
      <c r="D61" s="131">
        <v>0</v>
      </c>
    </row>
    <row r="62" spans="1:4" x14ac:dyDescent="0.2">
      <c r="A62" s="130">
        <v>5452</v>
      </c>
      <c r="B62" s="129" t="s">
        <v>439</v>
      </c>
      <c r="C62" s="131">
        <v>0</v>
      </c>
      <c r="D62" s="131">
        <v>0</v>
      </c>
    </row>
    <row r="63" spans="1:4" x14ac:dyDescent="0.2">
      <c r="A63" s="132">
        <v>5500</v>
      </c>
      <c r="B63" s="133" t="s">
        <v>440</v>
      </c>
      <c r="C63" s="134">
        <f>C64+C73+C76+C82+C84+C86</f>
        <v>0</v>
      </c>
      <c r="D63" s="134">
        <f>D64+D73+D76+D82+D84+D86</f>
        <v>29202131.479999997</v>
      </c>
    </row>
    <row r="64" spans="1:4" x14ac:dyDescent="0.2">
      <c r="A64" s="33">
        <v>5510</v>
      </c>
      <c r="B64" s="29" t="s">
        <v>441</v>
      </c>
      <c r="C64" s="34">
        <f>SUM(C65:C72)</f>
        <v>0</v>
      </c>
      <c r="D64" s="131">
        <v>29202131.479999997</v>
      </c>
    </row>
    <row r="65" spans="1:4" x14ac:dyDescent="0.2">
      <c r="A65" s="33">
        <v>5511</v>
      </c>
      <c r="B65" s="29" t="s">
        <v>442</v>
      </c>
      <c r="C65" s="34">
        <v>0</v>
      </c>
      <c r="D65" s="131">
        <v>0</v>
      </c>
    </row>
    <row r="66" spans="1:4" x14ac:dyDescent="0.2">
      <c r="A66" s="33">
        <v>5512</v>
      </c>
      <c r="B66" s="29" t="s">
        <v>443</v>
      </c>
      <c r="C66" s="34">
        <v>0</v>
      </c>
      <c r="D66" s="131">
        <v>0</v>
      </c>
    </row>
    <row r="67" spans="1:4" x14ac:dyDescent="0.2">
      <c r="A67" s="33">
        <v>5513</v>
      </c>
      <c r="B67" s="29" t="s">
        <v>444</v>
      </c>
      <c r="C67" s="34">
        <v>0</v>
      </c>
      <c r="D67" s="131">
        <v>3338873.15</v>
      </c>
    </row>
    <row r="68" spans="1:4" x14ac:dyDescent="0.2">
      <c r="A68" s="33">
        <v>5514</v>
      </c>
      <c r="B68" s="29" t="s">
        <v>445</v>
      </c>
      <c r="C68" s="34">
        <v>0</v>
      </c>
      <c r="D68" s="131">
        <v>638188.36</v>
      </c>
    </row>
    <row r="69" spans="1:4" x14ac:dyDescent="0.2">
      <c r="A69" s="33">
        <v>5515</v>
      </c>
      <c r="B69" s="29" t="s">
        <v>446</v>
      </c>
      <c r="C69" s="34">
        <v>0</v>
      </c>
      <c r="D69" s="131">
        <v>21393380.25</v>
      </c>
    </row>
    <row r="70" spans="1:4" x14ac:dyDescent="0.2">
      <c r="A70" s="33">
        <v>5516</v>
      </c>
      <c r="B70" s="29" t="s">
        <v>447</v>
      </c>
      <c r="C70" s="34">
        <v>0</v>
      </c>
      <c r="D70" s="131">
        <v>0</v>
      </c>
    </row>
    <row r="71" spans="1:4" x14ac:dyDescent="0.2">
      <c r="A71" s="33">
        <v>5517</v>
      </c>
      <c r="B71" s="29" t="s">
        <v>448</v>
      </c>
      <c r="C71" s="34">
        <v>0</v>
      </c>
      <c r="D71" s="131">
        <v>457560.54</v>
      </c>
    </row>
    <row r="72" spans="1:4" x14ac:dyDescent="0.2">
      <c r="A72" s="33">
        <v>5518</v>
      </c>
      <c r="B72" s="29" t="s">
        <v>81</v>
      </c>
      <c r="C72" s="34">
        <v>0</v>
      </c>
      <c r="D72" s="131">
        <v>3374129.18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449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450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451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452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453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454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455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456</v>
      </c>
      <c r="C81" s="34">
        <v>0</v>
      </c>
      <c r="D81" s="34">
        <v>0</v>
      </c>
    </row>
    <row r="82" spans="1:4" x14ac:dyDescent="0.2">
      <c r="A82" s="33">
        <v>5540</v>
      </c>
      <c r="B82" s="29" t="s">
        <v>457</v>
      </c>
      <c r="C82" s="34">
        <f>SUM(C83)</f>
        <v>0</v>
      </c>
      <c r="D82" s="34">
        <f>SUM(D83)</f>
        <v>0</v>
      </c>
    </row>
    <row r="83" spans="1:4" x14ac:dyDescent="0.2">
      <c r="A83" s="33">
        <v>5541</v>
      </c>
      <c r="B83" s="29" t="s">
        <v>457</v>
      </c>
      <c r="C83" s="34">
        <v>0</v>
      </c>
      <c r="D83" s="34">
        <v>0</v>
      </c>
    </row>
    <row r="84" spans="1:4" x14ac:dyDescent="0.2">
      <c r="A84" s="33">
        <v>5550</v>
      </c>
      <c r="B84" s="29" t="s">
        <v>458</v>
      </c>
      <c r="C84" s="34">
        <f>SUM(C85)</f>
        <v>0</v>
      </c>
      <c r="D84" s="34">
        <f>SUM(D85)</f>
        <v>0</v>
      </c>
    </row>
    <row r="85" spans="1:4" x14ac:dyDescent="0.2">
      <c r="A85" s="33">
        <v>5551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5590</v>
      </c>
      <c r="B86" s="29" t="s">
        <v>459</v>
      </c>
      <c r="C86" s="34">
        <f>SUM(C87:C94)</f>
        <v>0</v>
      </c>
      <c r="D86" s="34">
        <f>SUM(D87:D94)</f>
        <v>0</v>
      </c>
    </row>
    <row r="87" spans="1:4" x14ac:dyDescent="0.2">
      <c r="A87" s="33">
        <v>5591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5592</v>
      </c>
      <c r="B88" s="29" t="s">
        <v>461</v>
      </c>
      <c r="C88" s="34">
        <v>0</v>
      </c>
      <c r="D88" s="34">
        <v>0</v>
      </c>
    </row>
    <row r="89" spans="1:4" x14ac:dyDescent="0.2">
      <c r="A89" s="33">
        <v>5593</v>
      </c>
      <c r="B89" s="29" t="s">
        <v>462</v>
      </c>
      <c r="C89" s="34">
        <v>0</v>
      </c>
      <c r="D89" s="34">
        <v>0</v>
      </c>
    </row>
    <row r="90" spans="1:4" x14ac:dyDescent="0.2">
      <c r="A90" s="33">
        <v>5594</v>
      </c>
      <c r="B90" s="29" t="s">
        <v>463</v>
      </c>
      <c r="C90" s="34">
        <v>0</v>
      </c>
      <c r="D90" s="34">
        <v>0</v>
      </c>
    </row>
    <row r="91" spans="1:4" x14ac:dyDescent="0.2">
      <c r="A91" s="33">
        <v>5595</v>
      </c>
      <c r="B91" s="29" t="s">
        <v>464</v>
      </c>
      <c r="C91" s="34">
        <v>0</v>
      </c>
      <c r="D91" s="34">
        <v>0</v>
      </c>
    </row>
    <row r="92" spans="1:4" x14ac:dyDescent="0.2">
      <c r="A92" s="33">
        <v>5596</v>
      </c>
      <c r="B92" s="29" t="s">
        <v>357</v>
      </c>
      <c r="C92" s="34">
        <v>0</v>
      </c>
      <c r="D92" s="34">
        <v>0</v>
      </c>
    </row>
    <row r="93" spans="1:4" x14ac:dyDescent="0.2">
      <c r="A93" s="33">
        <v>5597</v>
      </c>
      <c r="B93" s="29" t="s">
        <v>465</v>
      </c>
      <c r="C93" s="34">
        <v>0</v>
      </c>
      <c r="D93" s="34">
        <v>0</v>
      </c>
    </row>
    <row r="94" spans="1:4" x14ac:dyDescent="0.2">
      <c r="A94" s="33">
        <v>5599</v>
      </c>
      <c r="B94" s="29" t="s">
        <v>466</v>
      </c>
      <c r="C94" s="34">
        <v>0</v>
      </c>
      <c r="D94" s="34">
        <v>0</v>
      </c>
    </row>
    <row r="95" spans="1:4" x14ac:dyDescent="0.2">
      <c r="A95" s="132">
        <v>5600</v>
      </c>
      <c r="B95" s="133" t="s">
        <v>79</v>
      </c>
      <c r="C95" s="134">
        <f>C96</f>
        <v>0</v>
      </c>
      <c r="D95" s="134">
        <f>D96</f>
        <v>36422996.850000001</v>
      </c>
    </row>
    <row r="96" spans="1:4" x14ac:dyDescent="0.2">
      <c r="A96" s="33">
        <v>5610</v>
      </c>
      <c r="B96" s="29" t="s">
        <v>467</v>
      </c>
      <c r="C96" s="34">
        <f>C97</f>
        <v>0</v>
      </c>
      <c r="D96" s="131">
        <v>36422996.850000001</v>
      </c>
    </row>
    <row r="97" spans="1:4" x14ac:dyDescent="0.2">
      <c r="A97" s="33">
        <v>5611</v>
      </c>
      <c r="B97" s="29" t="s">
        <v>468</v>
      </c>
      <c r="C97" s="34">
        <v>0</v>
      </c>
      <c r="D97" s="131">
        <v>36422996.850000001</v>
      </c>
    </row>
    <row r="98" spans="1:4" x14ac:dyDescent="0.2">
      <c r="A98" s="132">
        <v>2110</v>
      </c>
      <c r="B98" s="138" t="s">
        <v>642</v>
      </c>
      <c r="C98" s="134">
        <f>SUM(C99:C103)</f>
        <v>778505</v>
      </c>
      <c r="D98" s="134">
        <f>SUM(D99:D103)</f>
        <v>15858748.5</v>
      </c>
    </row>
    <row r="99" spans="1:4" x14ac:dyDescent="0.2">
      <c r="A99" s="130">
        <v>2111</v>
      </c>
      <c r="B99" s="129" t="s">
        <v>643</v>
      </c>
      <c r="C99" s="131">
        <v>0</v>
      </c>
      <c r="D99" s="131">
        <v>9240555.4199999999</v>
      </c>
    </row>
    <row r="100" spans="1:4" x14ac:dyDescent="0.2">
      <c r="A100" s="130">
        <v>2112</v>
      </c>
      <c r="B100" s="129" t="s">
        <v>644</v>
      </c>
      <c r="C100" s="131">
        <v>9256.7999999999993</v>
      </c>
      <c r="D100" s="131">
        <v>361818.5</v>
      </c>
    </row>
    <row r="101" spans="1:4" x14ac:dyDescent="0.2">
      <c r="A101" s="130">
        <v>2112</v>
      </c>
      <c r="B101" s="129" t="s">
        <v>645</v>
      </c>
      <c r="C101" s="131">
        <v>769248.2</v>
      </c>
      <c r="D101" s="131">
        <v>6194534.5800000001</v>
      </c>
    </row>
    <row r="102" spans="1:4" x14ac:dyDescent="0.2">
      <c r="A102" s="130">
        <v>2115</v>
      </c>
      <c r="B102" s="129" t="s">
        <v>646</v>
      </c>
      <c r="C102" s="131">
        <v>0</v>
      </c>
      <c r="D102" s="131">
        <v>21840</v>
      </c>
    </row>
    <row r="103" spans="1:4" x14ac:dyDescent="0.2">
      <c r="A103" s="130">
        <v>2114</v>
      </c>
      <c r="B103" s="129" t="s">
        <v>647</v>
      </c>
      <c r="C103" s="131">
        <v>0</v>
      </c>
      <c r="D103" s="131">
        <v>40000</v>
      </c>
    </row>
    <row r="104" spans="1:4" x14ac:dyDescent="0.2">
      <c r="A104" s="130"/>
      <c r="B104" s="135" t="s">
        <v>648</v>
      </c>
      <c r="C104" s="134">
        <f>+C105</f>
        <v>0</v>
      </c>
      <c r="D104" s="134">
        <f>+D105</f>
        <v>0</v>
      </c>
    </row>
    <row r="105" spans="1:4" s="129" customFormat="1" x14ac:dyDescent="0.2">
      <c r="A105" s="144">
        <v>3100</v>
      </c>
      <c r="B105" s="150" t="s">
        <v>663</v>
      </c>
      <c r="C105" s="151">
        <f>SUM(C106:C109)</f>
        <v>0</v>
      </c>
      <c r="D105" s="151">
        <f>SUM(D106:D109)</f>
        <v>0</v>
      </c>
    </row>
    <row r="106" spans="1:4" s="129" customFormat="1" x14ac:dyDescent="0.2">
      <c r="A106" s="147"/>
      <c r="B106" s="152" t="s">
        <v>664</v>
      </c>
      <c r="C106" s="153">
        <v>0</v>
      </c>
      <c r="D106" s="153">
        <v>0</v>
      </c>
    </row>
    <row r="107" spans="1:4" s="129" customFormat="1" x14ac:dyDescent="0.2">
      <c r="A107" s="147"/>
      <c r="B107" s="152" t="s">
        <v>665</v>
      </c>
      <c r="C107" s="153">
        <v>0</v>
      </c>
      <c r="D107" s="153">
        <v>0</v>
      </c>
    </row>
    <row r="108" spans="1:4" s="129" customFormat="1" x14ac:dyDescent="0.2">
      <c r="A108" s="147"/>
      <c r="B108" s="152" t="s">
        <v>666</v>
      </c>
      <c r="C108" s="153">
        <v>0</v>
      </c>
      <c r="D108" s="153">
        <v>0</v>
      </c>
    </row>
    <row r="109" spans="1:4" s="129" customFormat="1" x14ac:dyDescent="0.2">
      <c r="A109" s="147"/>
      <c r="B109" s="152" t="s">
        <v>667</v>
      </c>
      <c r="C109" s="153">
        <v>0</v>
      </c>
      <c r="D109" s="153">
        <v>0</v>
      </c>
    </row>
    <row r="110" spans="1:4" s="129" customFormat="1" x14ac:dyDescent="0.2">
      <c r="A110" s="147"/>
      <c r="B110" s="155" t="s">
        <v>668</v>
      </c>
      <c r="C110" s="146">
        <f>+C111</f>
        <v>0</v>
      </c>
      <c r="D110" s="146">
        <f>+D111</f>
        <v>0</v>
      </c>
    </row>
    <row r="111" spans="1:4" s="129" customFormat="1" x14ac:dyDescent="0.2">
      <c r="A111" s="144">
        <v>1270</v>
      </c>
      <c r="B111" s="154" t="s">
        <v>254</v>
      </c>
      <c r="C111" s="151">
        <f>+C112</f>
        <v>0</v>
      </c>
      <c r="D111" s="151">
        <f>+D112</f>
        <v>0</v>
      </c>
    </row>
    <row r="112" spans="1:4" s="129" customFormat="1" x14ac:dyDescent="0.2">
      <c r="A112" s="147">
        <v>1273</v>
      </c>
      <c r="B112" s="148" t="s">
        <v>669</v>
      </c>
      <c r="C112" s="153">
        <v>0</v>
      </c>
      <c r="D112" s="153">
        <v>0</v>
      </c>
    </row>
    <row r="113" spans="1:4" s="129" customFormat="1" x14ac:dyDescent="0.2">
      <c r="A113" s="147"/>
      <c r="B113" s="155" t="s">
        <v>670</v>
      </c>
      <c r="C113" s="146">
        <f>+C114+C116</f>
        <v>0</v>
      </c>
      <c r="D113" s="146">
        <f>+D114+D116</f>
        <v>0</v>
      </c>
    </row>
    <row r="114" spans="1:4" s="129" customFormat="1" x14ac:dyDescent="0.2">
      <c r="A114" s="144">
        <v>4300</v>
      </c>
      <c r="B114" s="150" t="s">
        <v>671</v>
      </c>
      <c r="C114" s="151">
        <f>+C115</f>
        <v>0</v>
      </c>
      <c r="D114" s="156">
        <f>+D115</f>
        <v>0</v>
      </c>
    </row>
    <row r="115" spans="1:4" s="129" customFormat="1" x14ac:dyDescent="0.2">
      <c r="A115" s="147">
        <v>4399</v>
      </c>
      <c r="B115" s="152" t="s">
        <v>354</v>
      </c>
      <c r="C115" s="153">
        <v>0</v>
      </c>
      <c r="D115" s="153">
        <v>0</v>
      </c>
    </row>
    <row r="116" spans="1:4" x14ac:dyDescent="0.2">
      <c r="A116" s="132">
        <v>1120</v>
      </c>
      <c r="B116" s="139" t="s">
        <v>649</v>
      </c>
      <c r="C116" s="134">
        <f>SUM(C117:C125)</f>
        <v>0</v>
      </c>
      <c r="D116" s="134">
        <f>SUM(D117:D125)</f>
        <v>0</v>
      </c>
    </row>
    <row r="117" spans="1:4" x14ac:dyDescent="0.2">
      <c r="A117" s="130">
        <v>1124</v>
      </c>
      <c r="B117" s="140" t="s">
        <v>650</v>
      </c>
      <c r="C117" s="141">
        <v>0</v>
      </c>
      <c r="D117" s="131">
        <v>0</v>
      </c>
    </row>
    <row r="118" spans="1:4" x14ac:dyDescent="0.2">
      <c r="A118" s="130">
        <v>1124</v>
      </c>
      <c r="B118" s="140" t="s">
        <v>651</v>
      </c>
      <c r="C118" s="141">
        <v>0</v>
      </c>
      <c r="D118" s="131">
        <v>0</v>
      </c>
    </row>
    <row r="119" spans="1:4" x14ac:dyDescent="0.2">
      <c r="A119" s="130">
        <v>1124</v>
      </c>
      <c r="B119" s="140" t="s">
        <v>652</v>
      </c>
      <c r="C119" s="141">
        <v>0</v>
      </c>
      <c r="D119" s="131">
        <v>0</v>
      </c>
    </row>
    <row r="120" spans="1:4" x14ac:dyDescent="0.2">
      <c r="A120" s="130">
        <v>1124</v>
      </c>
      <c r="B120" s="140" t="s">
        <v>653</v>
      </c>
      <c r="C120" s="141">
        <v>0</v>
      </c>
      <c r="D120" s="131">
        <v>0</v>
      </c>
    </row>
    <row r="121" spans="1:4" x14ac:dyDescent="0.2">
      <c r="A121" s="130">
        <v>1124</v>
      </c>
      <c r="B121" s="140" t="s">
        <v>654</v>
      </c>
      <c r="C121" s="131">
        <v>0</v>
      </c>
      <c r="D121" s="131">
        <v>0</v>
      </c>
    </row>
    <row r="122" spans="1:4" x14ac:dyDescent="0.2">
      <c r="A122" s="130">
        <v>1124</v>
      </c>
      <c r="B122" s="140" t="s">
        <v>655</v>
      </c>
      <c r="C122" s="131">
        <v>0</v>
      </c>
      <c r="D122" s="131">
        <v>0</v>
      </c>
    </row>
    <row r="123" spans="1:4" x14ac:dyDescent="0.2">
      <c r="A123" s="130">
        <v>1122</v>
      </c>
      <c r="B123" s="140" t="s">
        <v>656</v>
      </c>
      <c r="C123" s="131">
        <v>0</v>
      </c>
      <c r="D123" s="131">
        <v>0</v>
      </c>
    </row>
    <row r="124" spans="1:4" x14ac:dyDescent="0.2">
      <c r="A124" s="130">
        <v>1122</v>
      </c>
      <c r="B124" s="140" t="s">
        <v>657</v>
      </c>
      <c r="C124" s="141">
        <v>0</v>
      </c>
      <c r="D124" s="131">
        <v>0</v>
      </c>
    </row>
    <row r="125" spans="1:4" x14ac:dyDescent="0.2">
      <c r="A125" s="130">
        <v>1122</v>
      </c>
      <c r="B125" s="140" t="s">
        <v>658</v>
      </c>
      <c r="C125" s="131">
        <v>0</v>
      </c>
      <c r="D125" s="131">
        <v>0</v>
      </c>
    </row>
    <row r="126" spans="1:4" x14ac:dyDescent="0.2">
      <c r="A126" s="130"/>
      <c r="B126" s="142" t="s">
        <v>659</v>
      </c>
      <c r="C126" s="134">
        <f>C47+C48+C104-C110-C113</f>
        <v>262221612.47</v>
      </c>
      <c r="D126" s="134">
        <f>D47+D48+D104-D110-D113</f>
        <v>144685408.68000001</v>
      </c>
    </row>
    <row r="129" spans="2:2" x14ac:dyDescent="0.2">
      <c r="B129" s="129" t="s">
        <v>637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C46 D52:D59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6" t="s">
        <v>190</v>
      </c>
      <c r="B2" s="97" t="s">
        <v>50</v>
      </c>
    </row>
    <row r="3" spans="1:2" x14ac:dyDescent="0.2">
      <c r="B3" s="110"/>
    </row>
    <row r="4" spans="1:2" ht="14.1" customHeight="1" x14ac:dyDescent="0.2">
      <c r="A4" s="111" t="s">
        <v>27</v>
      </c>
      <c r="B4" s="101" t="s">
        <v>78</v>
      </c>
    </row>
    <row r="5" spans="1:2" ht="14.1" customHeight="1" x14ac:dyDescent="0.2">
      <c r="B5" s="101" t="s">
        <v>51</v>
      </c>
    </row>
    <row r="6" spans="1:2" ht="14.1" customHeight="1" x14ac:dyDescent="0.2">
      <c r="B6" s="101" t="s">
        <v>151</v>
      </c>
    </row>
    <row r="7" spans="1:2" ht="14.1" customHeight="1" x14ac:dyDescent="0.2">
      <c r="B7" s="101" t="s">
        <v>152</v>
      </c>
    </row>
    <row r="8" spans="1:2" ht="14.1" customHeight="1" x14ac:dyDescent="0.2"/>
    <row r="9" spans="1:2" x14ac:dyDescent="0.2">
      <c r="A9" s="111" t="s">
        <v>29</v>
      </c>
      <c r="B9" s="103" t="s">
        <v>597</v>
      </c>
    </row>
    <row r="10" spans="1:2" ht="15" customHeight="1" x14ac:dyDescent="0.2">
      <c r="B10" s="103" t="s">
        <v>75</v>
      </c>
    </row>
    <row r="11" spans="1:2" ht="15" customHeight="1" x14ac:dyDescent="0.2">
      <c r="B11" s="113" t="s">
        <v>195</v>
      </c>
    </row>
    <row r="12" spans="1:2" ht="15" customHeight="1" x14ac:dyDescent="0.2"/>
    <row r="13" spans="1:2" x14ac:dyDescent="0.2">
      <c r="A13" s="111" t="s">
        <v>76</v>
      </c>
      <c r="B13" s="101" t="s">
        <v>598</v>
      </c>
    </row>
    <row r="14" spans="1:2" ht="15" customHeight="1" x14ac:dyDescent="0.2">
      <c r="B14" s="101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2022-10-21T18:19:41Z</cp:lastPrinted>
  <dcterms:created xsi:type="dcterms:W3CDTF">2012-12-11T20:36:24Z</dcterms:created>
  <dcterms:modified xsi:type="dcterms:W3CDTF">2022-10-21T18:20:52Z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