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 defaultThemeVersion="124226"/>
  <bookViews>
    <workbookView xWindow="65416" yWindow="65416" windowWidth="29040" windowHeight="15840" activeTab="0"/>
  </bookViews>
  <sheets>
    <sheet name="EAI" sheetId="4" r:id="rId1"/>
  </sheets>
  <definedNames>
    <definedName name="_xlnm.Print_Area" localSheetId="0">'EAI'!$A$1:$I$95</definedName>
  </definedNames>
  <calcPr calcId="191029"/>
  <extLst/>
</workbook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<sst xmlns="http://schemas.openxmlformats.org/spreadsheetml/2006/main" count="99" uniqueCount="51">
  <si>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</si>
  <si>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</si>
  <si>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</si>
  <si>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</si>
  <si>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</si>
  <si>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</si>
  <si>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</si>
  <si>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</si>
  <si>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</si>
  <si>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</si>
  <si>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</si>
  <si>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</si>
  <si>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</si>
  <si>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</si>
  <si>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</si>
  <si>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</si>
  <si>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</si>
  <si>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</si>
  <si>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</si>
  <si>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</si>
  <si>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</si>
  <si>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</si>
  <si>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</si>
  <si>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</si>
  <si>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</si>
  <si>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</si>
  <si>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</si>
  <si>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</si>
  <si>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</si>
  <si>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</si>
  <si>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</si>
  <si>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</si>
  <si>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</si>
  <si>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</si>
  <si>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</si>
  <si>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</si>
  <si>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</si>
  <si>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</si>
  <si>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</si>
  <si>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</si>
  <si>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</si>
  <si>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</si>
  <si>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</si>
  <si>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</si>
  <si>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</si>
  <si>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</si>
  <si>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</si>
  <si>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</si>
  <si>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</si>
  <si>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</si>
  <si>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INSTITUTO MUNICIPAL DE PLANEACIÓN DE GUANAJUATO, GTO.
Estado Analítico de Ingresos
DEL 01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</si>
</sst>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27" applyFont="1" applyAlignment="1" applyProtection="1">
      <alignment horizontal="center" vertical="top"/>
      <protection locked="0"/>
    </xf>
    <xf numFmtId="0" fontId="0" fillId="0" borderId="0" xfId="27" applyFont="1" applyAlignment="1" applyProtection="1">
      <alignment vertical="top"/>
      <protection locked="0"/>
    </xf>
    <xf numFmtId="0" fontId="5" fillId="0" borderId="0" xfId="27" applyFont="1" applyAlignment="1" applyProtection="1">
      <alignment vertical="top"/>
      <protection locked="0"/>
    </xf>
    <xf numFmtId="0" fontId="7" fillId="2" borderId="1" xfId="27" applyFont="1" applyFill="1" applyBorder="1" applyAlignment="1">
      <alignment horizontal="center" vertical="center" wrapText="1"/>
      <protection/>
    </xf>
    <xf numFmtId="0" fontId="7" fillId="2" borderId="2" xfId="27" applyFont="1" applyFill="1" applyBorder="1" applyAlignment="1">
      <alignment horizontal="center" vertical="center" wrapText="1"/>
      <protection/>
    </xf>
    <xf numFmtId="0" fontId="7" fillId="2" borderId="3" xfId="27" applyFont="1" applyFill="1" applyBorder="1" applyAlignment="1">
      <alignment horizontal="center" vertical="center" wrapText="1"/>
      <protection/>
    </xf>
    <xf numFmtId="0" fontId="7" fillId="2" borderId="1" xfId="27" applyFont="1" applyFill="1" applyBorder="1" applyAlignment="1" quotePrefix="1">
      <alignment horizontal="center" vertical="center" wrapText="1"/>
      <protection/>
    </xf>
    <xf numFmtId="0" fontId="7" fillId="2" borderId="2" xfId="27" applyFont="1" applyFill="1" applyBorder="1" applyAlignment="1" quotePrefix="1">
      <alignment horizontal="center" vertical="center" wrapText="1"/>
      <protection/>
    </xf>
    <xf numFmtId="4" fontId="6" fillId="0" borderId="4" xfId="27" applyNumberFormat="1" applyFont="1" applyBorder="1" applyAlignment="1" applyProtection="1">
      <alignment vertical="top"/>
      <protection locked="0"/>
    </xf>
    <xf numFmtId="4" fontId="0" fillId="0" borderId="5" xfId="27" applyNumberFormat="1" applyFont="1" applyBorder="1" applyAlignment="1" applyProtection="1">
      <alignment vertical="top"/>
      <protection locked="0"/>
    </xf>
    <xf numFmtId="4" fontId="0" fillId="0" borderId="6" xfId="27" applyNumberFormat="1" applyFont="1" applyBorder="1" applyAlignment="1" applyProtection="1">
      <alignment vertical="top"/>
      <protection locked="0"/>
    </xf>
    <xf numFmtId="4" fontId="0" fillId="0" borderId="7" xfId="27" applyNumberFormat="1" applyFont="1" applyBorder="1" applyAlignment="1" applyProtection="1">
      <alignment vertical="top"/>
      <protection locked="0"/>
    </xf>
    <xf numFmtId="4" fontId="6" fillId="0" borderId="2" xfId="27" applyNumberFormat="1" applyFont="1" applyBorder="1" applyAlignment="1" applyProtection="1">
      <alignment vertical="top"/>
      <protection locked="0"/>
    </xf>
    <xf numFmtId="4" fontId="7" fillId="0" borderId="6" xfId="27" applyNumberFormat="1" applyFont="1" applyBorder="1" applyAlignment="1" applyProtection="1">
      <alignment vertical="top"/>
      <protection locked="0"/>
    </xf>
    <xf numFmtId="4" fontId="6" fillId="0" borderId="7" xfId="27" applyNumberFormat="1" applyFont="1" applyBorder="1" applyAlignment="1" applyProtection="1">
      <alignment vertical="top"/>
      <protection locked="0"/>
    </xf>
    <xf numFmtId="4" fontId="7" fillId="0" borderId="7" xfId="27" applyNumberFormat="1" applyFont="1" applyBorder="1" applyAlignment="1" applyProtection="1">
      <alignment vertical="top"/>
      <protection locked="0"/>
    </xf>
    <xf numFmtId="4" fontId="6" fillId="0" borderId="5" xfId="27" applyNumberFormat="1" applyFont="1" applyBorder="1" applyAlignment="1" applyProtection="1">
      <alignment vertical="top"/>
      <protection locked="0"/>
    </xf>
    <xf numFmtId="0" fontId="0" fillId="0" borderId="8" xfId="27" applyFont="1" applyBorder="1" applyAlignment="1" applyProtection="1">
      <alignment vertical="top"/>
      <protection locked="0"/>
    </xf>
    <xf numFmtId="0" fontId="0" fillId="0" borderId="0" xfId="27" applyFont="1" applyAlignment="1" applyProtection="1">
      <alignment vertical="top" wrapText="1"/>
      <protection locked="0"/>
    </xf>
    <xf numFmtId="0" fontId="0" fillId="0" borderId="0" xfId="27" applyFont="1" applyAlignment="1" applyProtection="1">
      <alignment vertical="top"/>
      <protection locked="0"/>
    </xf>
    <xf numFmtId="0" fontId="7" fillId="0" borderId="8" xfId="27" applyFont="1" applyBorder="1" applyAlignment="1">
      <alignment horizontal="left" vertical="top"/>
      <protection/>
    </xf>
    <xf numFmtId="0" fontId="7" fillId="0" borderId="8" xfId="27" applyFont="1" applyBorder="1" applyAlignment="1">
      <alignment vertical="top"/>
      <protection/>
    </xf>
    <xf numFmtId="49" fontId="11" fillId="0" borderId="0" xfId="27" applyNumberFormat="1" applyFont="1" applyAlignment="1" applyProtection="1">
      <alignment vertical="top"/>
      <protection locked="0"/>
    </xf>
    <xf numFmtId="0" fontId="7" fillId="0" borderId="8" xfId="27" applyFont="1" applyBorder="1" applyAlignment="1">
      <alignment vertical="top" wrapText="1"/>
      <protection/>
    </xf>
    <xf numFmtId="0" fontId="6" fillId="0" borderId="0" xfId="27" applyFont="1" applyAlignment="1" applyProtection="1">
      <alignment vertical="top"/>
      <protection locked="0"/>
    </xf>
    <xf numFmtId="4" fontId="6" fillId="0" borderId="0" xfId="27" applyNumberFormat="1" applyFont="1" applyAlignment="1" applyProtection="1">
      <alignment vertical="top"/>
      <protection locked="0"/>
    </xf>
    <xf numFmtId="4" fontId="6" fillId="0" borderId="9" xfId="27" applyNumberFormat="1" applyFont="1" applyBorder="1" applyAlignment="1" applyProtection="1">
      <alignment vertical="top"/>
      <protection locked="0"/>
    </xf>
    <xf numFmtId="4" fontId="7" fillId="0" borderId="10" xfId="27" applyNumberFormat="1" applyFont="1" applyBorder="1" applyAlignment="1" applyProtection="1">
      <alignment vertical="top"/>
      <protection locked="0"/>
    </xf>
    <xf numFmtId="4" fontId="7" fillId="0" borderId="11" xfId="27" applyNumberFormat="1" applyFont="1" applyBorder="1" applyAlignment="1" applyProtection="1">
      <alignment vertical="top"/>
      <protection locked="0"/>
    </xf>
    <xf numFmtId="0" fontId="0" fillId="0" borderId="8" xfId="27" applyFont="1" applyBorder="1" applyAlignment="1" applyProtection="1">
      <alignment vertical="top" wrapText="1"/>
      <protection locked="0"/>
    </xf>
    <xf numFmtId="0" fontId="6" fillId="0" borderId="8" xfId="27" applyFont="1" applyBorder="1" applyAlignment="1" applyProtection="1">
      <alignment vertical="top" wrapText="1"/>
      <protection locked="0"/>
    </xf>
    <xf numFmtId="0" fontId="7" fillId="0" borderId="3" xfId="27" applyFont="1" applyBorder="1" applyAlignment="1" applyProtection="1">
      <alignment horizontal="left" vertical="top" indent="3"/>
      <protection locked="0"/>
    </xf>
    <xf numFmtId="4" fontId="7" fillId="0" borderId="12" xfId="27" applyNumberFormat="1" applyFont="1" applyBorder="1" applyAlignment="1" applyProtection="1">
      <alignment vertical="top"/>
      <protection locked="0"/>
    </xf>
    <xf numFmtId="0" fontId="6" fillId="0" borderId="8" xfId="27" applyFont="1" applyBorder="1" applyAlignment="1">
      <alignment horizontal="left" vertical="top" wrapText="1"/>
      <protection/>
    </xf>
    <xf numFmtId="0" fontId="7" fillId="0" borderId="3" xfId="27" applyFont="1" applyBorder="1" applyAlignment="1">
      <alignment horizontal="center" vertical="top" wrapText="1"/>
      <protection/>
    </xf>
    <xf numFmtId="0" fontId="12" fillId="0" borderId="0" xfId="0" applyFont="1" applyAlignment="1">
      <alignment vertical="center"/>
    </xf>
    <xf numFmtId="0" fontId="7" fillId="2" borderId="3" xfId="27" applyFont="1" applyFill="1" applyBorder="1" applyAlignment="1" applyProtection="1">
      <alignment horizontal="center" vertical="center" wrapText="1"/>
      <protection locked="0"/>
    </xf>
    <xf numFmtId="0" fontId="7" fillId="2" borderId="4" xfId="27" applyFont="1" applyFill="1" applyBorder="1" applyAlignment="1" applyProtection="1">
      <alignment horizontal="center" vertical="center" wrapText="1"/>
      <protection locked="0"/>
    </xf>
    <xf numFmtId="0" fontId="7" fillId="2" borderId="1" xfId="27" applyFont="1" applyFill="1" applyBorder="1" applyAlignment="1" applyProtection="1">
      <alignment horizontal="center" vertical="center" wrapText="1"/>
      <protection locked="0"/>
    </xf>
    <xf numFmtId="0" fontId="0" fillId="0" borderId="0" xfId="27" applyFont="1" applyAlignment="1" applyProtection="1">
      <alignment horizontal="left" vertical="top" wrapText="1"/>
      <protection locked="0"/>
    </xf>
    <xf numFmtId="0" fontId="7" fillId="2" borderId="6" xfId="27" applyFont="1" applyFill="1" applyBorder="1" applyAlignment="1">
      <alignment horizontal="center" vertical="center" wrapText="1"/>
      <protection/>
    </xf>
    <xf numFmtId="0" fontId="7" fillId="2" borderId="5" xfId="27" applyFont="1" applyFill="1" applyBorder="1" applyAlignment="1">
      <alignment horizontal="center" vertical="center" wrapText="1"/>
      <protection/>
    </xf>
    <xf numFmtId="0" fontId="7" fillId="2" borderId="7" xfId="27" applyFont="1" applyFill="1" applyBorder="1" applyAlignment="1">
      <alignment horizontal="center" vertical="center" wrapText="1"/>
      <protection/>
    </xf>
    <xf numFmtId="0" fontId="7" fillId="2" borderId="6" xfId="27" applyFont="1" applyFill="1" applyBorder="1" applyAlignment="1">
      <alignment horizontal="center" vertical="center"/>
      <protection/>
    </xf>
    <xf numFmtId="0" fontId="7" fillId="2" borderId="7" xfId="27" applyFont="1" applyFill="1" applyBorder="1" applyAlignment="1">
      <alignment horizontal="center" vertical="center"/>
      <protection/>
    </xf>
    <xf numFmtId="0" fontId="7" fillId="2" borderId="5" xfId="27" applyFont="1" applyFill="1" applyBorder="1" applyAlignment="1">
      <alignment horizontal="center" vertical="center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Porcentual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1</xdr:col>
      <xdr:colOff>1276350</xdr:colOff>
      <xdr:row>0</xdr:row>
      <xdr:rowOff>571500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975" y="28575"/>
          <a:ext cx="12573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171450</xdr:colOff>
      <xdr:row>88</xdr:row>
      <xdr:rowOff>104775</xdr:rowOff>
    </xdr:from>
    <xdr:to>
      <xdr:col>7</xdr:col>
      <xdr:colOff>981075</xdr:colOff>
      <xdr:row>93</xdr:row>
      <xdr:rowOff>28575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" y="15306675"/>
          <a:ext cx="964882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46"/>
  <sheetViews>
    <sheetView showGridLines="0" tabSelected="1" view="pageBreakPreview" zoomScaleSheetLayoutView="100" workbookViewId="0" topLeftCell="A1">
      <selection activeCell="G1" sqref="G1"/>
    </sheetView>
  </sheetViews>
  <sheetFormatPr defaultColWidth="12" defaultRowHeight="11.25"/>
  <cols>
    <col min="1" max="1" width="9.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 customWidth="1"/>
  </cols>
  <sheetData>
    <row r="1" ht="47.25" customHeight="1"/>
    <row r="2" spans="2:8" s="3" customFormat="1" ht="39.95" customHeight="1">
      <c r="B2" s="37" t="s">
        <v>50</v>
      </c>
      <c r="C2" s="38"/>
      <c r="D2" s="38"/>
      <c r="E2" s="38"/>
      <c r="F2" s="38"/>
      <c r="G2" s="38"/>
      <c r="H2" s="39"/>
    </row>
    <row r="3" spans="2:8" s="3" customFormat="1" ht="11.25">
      <c r="B3" s="44" t="s">
        <v>14</v>
      </c>
      <c r="C3" s="38" t="s">
        <v>22</v>
      </c>
      <c r="D3" s="38"/>
      <c r="E3" s="38"/>
      <c r="F3" s="38"/>
      <c r="G3" s="38"/>
      <c r="H3" s="41" t="s">
        <v>19</v>
      </c>
    </row>
    <row r="4" spans="2:8" s="1" customFormat="1" ht="24.95" customHeight="1">
      <c r="B4" s="45"/>
      <c r="C4" s="4" t="s">
        <v>15</v>
      </c>
      <c r="D4" s="5" t="s">
        <v>20</v>
      </c>
      <c r="E4" s="5" t="s">
        <v>16</v>
      </c>
      <c r="F4" s="5" t="s">
        <v>17</v>
      </c>
      <c r="G4" s="6" t="s">
        <v>18</v>
      </c>
      <c r="H4" s="42"/>
    </row>
    <row r="5" spans="2:8" s="1" customFormat="1" ht="11.25">
      <c r="B5" s="46"/>
      <c r="C5" s="7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</row>
    <row r="6" spans="2:9" ht="11.25">
      <c r="B6" s="30" t="s">
        <v>0</v>
      </c>
      <c r="C6" s="11">
        <v>0</v>
      </c>
      <c r="D6" s="11">
        <v>0</v>
      </c>
      <c r="E6" s="11">
        <f>C6+D6</f>
        <v>0</v>
      </c>
      <c r="F6" s="11">
        <v>0</v>
      </c>
      <c r="G6" s="11">
        <v>0</v>
      </c>
      <c r="H6" s="11">
        <f>G6-C6</f>
        <v>0</v>
      </c>
      <c r="I6" s="23" t="s">
        <v>37</v>
      </c>
    </row>
    <row r="7" spans="2:9" ht="11.25">
      <c r="B7" s="31" t="s">
        <v>1</v>
      </c>
      <c r="C7" s="12">
        <v>0</v>
      </c>
      <c r="D7" s="12">
        <v>0</v>
      </c>
      <c r="E7" s="12">
        <f aca="true" t="shared" si="0" ref="E7:E10">C7+D7</f>
        <v>0</v>
      </c>
      <c r="F7" s="12">
        <v>0</v>
      </c>
      <c r="G7" s="12">
        <v>0</v>
      </c>
      <c r="H7" s="12">
        <f aca="true" t="shared" si="1" ref="H7:H10">G7-C7</f>
        <v>0</v>
      </c>
      <c r="I7" s="23" t="s">
        <v>47</v>
      </c>
    </row>
    <row r="8" spans="2:9" ht="11.25">
      <c r="B8" s="30" t="s">
        <v>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  <c r="I8" s="23" t="s">
        <v>38</v>
      </c>
    </row>
    <row r="9" spans="2:9" ht="11.25">
      <c r="B9" s="30" t="s">
        <v>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  <c r="I9" s="23" t="s">
        <v>39</v>
      </c>
    </row>
    <row r="10" spans="2:9" ht="11.25">
      <c r="B10" s="30" t="s">
        <v>4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  <c r="I10" s="23" t="s">
        <v>40</v>
      </c>
    </row>
    <row r="11" spans="2:9" ht="11.25">
      <c r="B11" s="31" t="s">
        <v>5</v>
      </c>
      <c r="C11" s="12">
        <v>0</v>
      </c>
      <c r="D11" s="12">
        <v>0</v>
      </c>
      <c r="E11" s="12">
        <f aca="true" t="shared" si="2" ref="E11:E14">C11+D11</f>
        <v>0</v>
      </c>
      <c r="F11" s="12">
        <v>0</v>
      </c>
      <c r="G11" s="12">
        <v>0</v>
      </c>
      <c r="H11" s="12">
        <f aca="true" t="shared" si="3" ref="H11:H14">G11-C11</f>
        <v>0</v>
      </c>
      <c r="I11" s="23" t="s">
        <v>41</v>
      </c>
    </row>
    <row r="12" spans="2:9" ht="11.25">
      <c r="B12" s="30" t="s">
        <v>24</v>
      </c>
      <c r="C12" s="12">
        <v>0</v>
      </c>
      <c r="D12" s="12">
        <v>0</v>
      </c>
      <c r="E12" s="12">
        <f t="shared" si="2"/>
        <v>0</v>
      </c>
      <c r="F12" s="12">
        <v>0</v>
      </c>
      <c r="G12" s="12">
        <v>0</v>
      </c>
      <c r="H12" s="12">
        <f t="shared" si="3"/>
        <v>0</v>
      </c>
      <c r="I12" s="23" t="s">
        <v>42</v>
      </c>
    </row>
    <row r="13" spans="2:9" ht="22.5">
      <c r="B13" s="30" t="s">
        <v>25</v>
      </c>
      <c r="C13" s="12">
        <v>0</v>
      </c>
      <c r="D13" s="12">
        <v>0</v>
      </c>
      <c r="E13" s="12">
        <f t="shared" si="2"/>
        <v>0</v>
      </c>
      <c r="F13" s="12">
        <v>0</v>
      </c>
      <c r="G13" s="12">
        <v>0</v>
      </c>
      <c r="H13" s="12">
        <f t="shared" si="3"/>
        <v>0</v>
      </c>
      <c r="I13" s="23" t="s">
        <v>43</v>
      </c>
    </row>
    <row r="14" spans="2:9" ht="22.5">
      <c r="B14" s="30" t="s">
        <v>26</v>
      </c>
      <c r="C14" s="12">
        <v>7655239</v>
      </c>
      <c r="D14" s="12">
        <v>0</v>
      </c>
      <c r="E14" s="12">
        <f t="shared" si="2"/>
        <v>7655239</v>
      </c>
      <c r="F14" s="12">
        <v>5741429.26</v>
      </c>
      <c r="G14" s="12">
        <v>5741429.26</v>
      </c>
      <c r="H14" s="12">
        <f t="shared" si="3"/>
        <v>-1913809.7400000002</v>
      </c>
      <c r="I14" s="23" t="s">
        <v>44</v>
      </c>
    </row>
    <row r="15" spans="2:9" ht="11.25">
      <c r="B15" s="30" t="s">
        <v>6</v>
      </c>
      <c r="C15" s="12">
        <v>0</v>
      </c>
      <c r="D15" s="12">
        <v>0</v>
      </c>
      <c r="E15" s="12">
        <f aca="true" t="shared" si="4" ref="E15">C15+D15</f>
        <v>0</v>
      </c>
      <c r="F15" s="12">
        <v>0</v>
      </c>
      <c r="G15" s="12">
        <v>0</v>
      </c>
      <c r="H15" s="12">
        <f aca="true" t="shared" si="5" ref="H15">G15-C15</f>
        <v>0</v>
      </c>
      <c r="I15" s="23" t="s">
        <v>45</v>
      </c>
    </row>
    <row r="16" spans="2:9" ht="11.25">
      <c r="B16" s="18"/>
      <c r="C16" s="10"/>
      <c r="D16" s="10"/>
      <c r="E16" s="10"/>
      <c r="F16" s="10"/>
      <c r="G16" s="10"/>
      <c r="H16" s="10"/>
      <c r="I16" s="23" t="s">
        <v>46</v>
      </c>
    </row>
    <row r="17" spans="2:9" ht="11.25">
      <c r="B17" s="32" t="s">
        <v>13</v>
      </c>
      <c r="C17" s="13">
        <f>SUM(C6:C15)</f>
        <v>7655239</v>
      </c>
      <c r="D17" s="13">
        <f aca="true" t="shared" si="6" ref="D17:H17">SUM(D6:D15)</f>
        <v>0</v>
      </c>
      <c r="E17" s="13">
        <f t="shared" si="6"/>
        <v>7655239</v>
      </c>
      <c r="F17" s="13">
        <f t="shared" si="6"/>
        <v>5741429.26</v>
      </c>
      <c r="G17" s="9">
        <f t="shared" si="6"/>
        <v>5741429.26</v>
      </c>
      <c r="H17" s="13">
        <f t="shared" si="6"/>
        <v>-1913809.7400000002</v>
      </c>
      <c r="I17" s="23" t="s">
        <v>46</v>
      </c>
    </row>
    <row r="18" spans="2:9" ht="11.25">
      <c r="B18" s="25"/>
      <c r="C18" s="26"/>
      <c r="D18" s="26"/>
      <c r="E18" s="27"/>
      <c r="F18" s="28" t="s">
        <v>21</v>
      </c>
      <c r="G18" s="29"/>
      <c r="H18" s="17"/>
      <c r="I18" s="23" t="s">
        <v>46</v>
      </c>
    </row>
    <row r="19" spans="2:9" ht="11.25">
      <c r="B19" s="41" t="s">
        <v>23</v>
      </c>
      <c r="C19" s="38" t="s">
        <v>22</v>
      </c>
      <c r="D19" s="38"/>
      <c r="E19" s="38"/>
      <c r="F19" s="38"/>
      <c r="G19" s="38"/>
      <c r="H19" s="41" t="s">
        <v>19</v>
      </c>
      <c r="I19" s="23" t="s">
        <v>46</v>
      </c>
    </row>
    <row r="20" spans="2:9" ht="22.5">
      <c r="B20" s="43"/>
      <c r="C20" s="4" t="s">
        <v>15</v>
      </c>
      <c r="D20" s="5" t="s">
        <v>20</v>
      </c>
      <c r="E20" s="5" t="s">
        <v>16</v>
      </c>
      <c r="F20" s="5" t="s">
        <v>17</v>
      </c>
      <c r="G20" s="6" t="s">
        <v>18</v>
      </c>
      <c r="H20" s="42"/>
      <c r="I20" s="23" t="s">
        <v>46</v>
      </c>
    </row>
    <row r="21" spans="2:9" ht="11.25">
      <c r="B21" s="42"/>
      <c r="C21" s="7" t="s">
        <v>7</v>
      </c>
      <c r="D21" s="8" t="s">
        <v>8</v>
      </c>
      <c r="E21" s="8" t="s">
        <v>9</v>
      </c>
      <c r="F21" s="8" t="s">
        <v>10</v>
      </c>
      <c r="G21" s="8" t="s">
        <v>11</v>
      </c>
      <c r="H21" s="8" t="s">
        <v>12</v>
      </c>
      <c r="I21" s="23" t="s">
        <v>46</v>
      </c>
    </row>
    <row r="22" spans="2:9" ht="11.25">
      <c r="B22" s="21" t="s">
        <v>27</v>
      </c>
      <c r="C22" s="14">
        <f aca="true" t="shared" si="7" ref="C22:H22">SUM(C23+C24+C25+C26+C27+C28+C29+C30)</f>
        <v>0</v>
      </c>
      <c r="D22" s="14">
        <f t="shared" si="7"/>
        <v>0</v>
      </c>
      <c r="E22" s="14">
        <f t="shared" si="7"/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23" t="s">
        <v>46</v>
      </c>
    </row>
    <row r="23" spans="2:9" ht="11.25">
      <c r="B23" s="34" t="s">
        <v>0</v>
      </c>
      <c r="C23" s="15">
        <v>0</v>
      </c>
      <c r="D23" s="15">
        <v>0</v>
      </c>
      <c r="E23" s="15">
        <f aca="true" t="shared" si="8" ref="E23:E26">C23+D23</f>
        <v>0</v>
      </c>
      <c r="F23" s="15">
        <v>0</v>
      </c>
      <c r="G23" s="15">
        <v>0</v>
      </c>
      <c r="H23" s="15">
        <f aca="true" t="shared" si="9" ref="H23:H26">G23-C23</f>
        <v>0</v>
      </c>
      <c r="I23" s="23" t="s">
        <v>37</v>
      </c>
    </row>
    <row r="24" spans="2:9" ht="11.25">
      <c r="B24" s="34" t="s">
        <v>1</v>
      </c>
      <c r="C24" s="15">
        <v>0</v>
      </c>
      <c r="D24" s="15">
        <v>0</v>
      </c>
      <c r="E24" s="15">
        <f t="shared" si="8"/>
        <v>0</v>
      </c>
      <c r="F24" s="15">
        <v>0</v>
      </c>
      <c r="G24" s="15">
        <v>0</v>
      </c>
      <c r="H24" s="15">
        <f t="shared" si="9"/>
        <v>0</v>
      </c>
      <c r="I24" s="23" t="s">
        <v>47</v>
      </c>
    </row>
    <row r="25" spans="2:9" ht="11.25">
      <c r="B25" s="34" t="s">
        <v>2</v>
      </c>
      <c r="C25" s="15">
        <v>0</v>
      </c>
      <c r="D25" s="15">
        <v>0</v>
      </c>
      <c r="E25" s="15">
        <f t="shared" si="8"/>
        <v>0</v>
      </c>
      <c r="F25" s="15">
        <v>0</v>
      </c>
      <c r="G25" s="15">
        <v>0</v>
      </c>
      <c r="H25" s="15">
        <f t="shared" si="9"/>
        <v>0</v>
      </c>
      <c r="I25" s="23" t="s">
        <v>38</v>
      </c>
    </row>
    <row r="26" spans="2:9" ht="11.25">
      <c r="B26" s="34" t="s">
        <v>3</v>
      </c>
      <c r="C26" s="15">
        <v>0</v>
      </c>
      <c r="D26" s="15">
        <v>0</v>
      </c>
      <c r="E26" s="15">
        <f t="shared" si="8"/>
        <v>0</v>
      </c>
      <c r="F26" s="15">
        <v>0</v>
      </c>
      <c r="G26" s="15">
        <v>0</v>
      </c>
      <c r="H26" s="15">
        <f t="shared" si="9"/>
        <v>0</v>
      </c>
      <c r="I26" s="23" t="s">
        <v>39</v>
      </c>
    </row>
    <row r="27" spans="2:9" ht="11.25">
      <c r="B27" s="34" t="s">
        <v>28</v>
      </c>
      <c r="C27" s="15">
        <v>0</v>
      </c>
      <c r="D27" s="15">
        <v>0</v>
      </c>
      <c r="E27" s="15">
        <f aca="true" t="shared" si="10" ref="E27">C27+D27</f>
        <v>0</v>
      </c>
      <c r="F27" s="15">
        <v>0</v>
      </c>
      <c r="G27" s="15">
        <v>0</v>
      </c>
      <c r="H27" s="15">
        <f aca="true" t="shared" si="11" ref="H27">G27-C27</f>
        <v>0</v>
      </c>
      <c r="I27" s="23" t="s">
        <v>40</v>
      </c>
    </row>
    <row r="28" spans="2:9" ht="11.25">
      <c r="B28" s="34" t="s">
        <v>29</v>
      </c>
      <c r="C28" s="15">
        <v>0</v>
      </c>
      <c r="D28" s="15">
        <v>0</v>
      </c>
      <c r="E28" s="15">
        <f aca="true" t="shared" si="12" ref="E28:E30">C28+D28</f>
        <v>0</v>
      </c>
      <c r="F28" s="15">
        <v>0</v>
      </c>
      <c r="G28" s="15">
        <v>0</v>
      </c>
      <c r="H28" s="15">
        <f aca="true" t="shared" si="13" ref="H28:H30">G28-C28</f>
        <v>0</v>
      </c>
      <c r="I28" s="23" t="s">
        <v>41</v>
      </c>
    </row>
    <row r="29" spans="2:9" ht="22.5">
      <c r="B29" s="34" t="s">
        <v>30</v>
      </c>
      <c r="C29" s="15">
        <v>0</v>
      </c>
      <c r="D29" s="15">
        <v>0</v>
      </c>
      <c r="E29" s="15">
        <f t="shared" si="12"/>
        <v>0</v>
      </c>
      <c r="F29" s="15">
        <v>0</v>
      </c>
      <c r="G29" s="15">
        <v>0</v>
      </c>
      <c r="H29" s="15">
        <f t="shared" si="13"/>
        <v>0</v>
      </c>
      <c r="I29" s="23" t="s">
        <v>43</v>
      </c>
    </row>
    <row r="30" spans="2:9" ht="22.5">
      <c r="B30" s="34" t="s">
        <v>26</v>
      </c>
      <c r="C30" s="15">
        <v>0</v>
      </c>
      <c r="D30" s="15">
        <v>0</v>
      </c>
      <c r="E30" s="15">
        <f t="shared" si="12"/>
        <v>0</v>
      </c>
      <c r="F30" s="15">
        <v>0</v>
      </c>
      <c r="G30" s="15">
        <v>0</v>
      </c>
      <c r="H30" s="15">
        <f t="shared" si="13"/>
        <v>0</v>
      </c>
      <c r="I30" s="23" t="s">
        <v>44</v>
      </c>
    </row>
    <row r="31" spans="2:9" ht="11.25">
      <c r="B31" s="34"/>
      <c r="C31" s="15"/>
      <c r="D31" s="15"/>
      <c r="E31" s="15"/>
      <c r="F31" s="15"/>
      <c r="G31" s="15"/>
      <c r="H31" s="15"/>
      <c r="I31" s="23" t="s">
        <v>46</v>
      </c>
    </row>
    <row r="32" spans="2:9" ht="41.25" customHeight="1">
      <c r="B32" s="24" t="s">
        <v>48</v>
      </c>
      <c r="C32" s="16">
        <f aca="true" t="shared" si="14" ref="C32:H32">SUM(C33:C36)</f>
        <v>7655239</v>
      </c>
      <c r="D32" s="16">
        <f t="shared" si="14"/>
        <v>0</v>
      </c>
      <c r="E32" s="16">
        <f t="shared" si="14"/>
        <v>7655239</v>
      </c>
      <c r="F32" s="16">
        <f t="shared" si="14"/>
        <v>5741429.26</v>
      </c>
      <c r="G32" s="16">
        <f t="shared" si="14"/>
        <v>5741429.26</v>
      </c>
      <c r="H32" s="16">
        <f t="shared" si="14"/>
        <v>-1913809.7400000002</v>
      </c>
      <c r="I32" s="23" t="s">
        <v>46</v>
      </c>
    </row>
    <row r="33" spans="2:9" ht="11.25">
      <c r="B33" s="34" t="s">
        <v>1</v>
      </c>
      <c r="C33" s="15">
        <v>0</v>
      </c>
      <c r="D33" s="15">
        <v>0</v>
      </c>
      <c r="E33" s="15">
        <f>C33+D33</f>
        <v>0</v>
      </c>
      <c r="F33" s="15">
        <v>0</v>
      </c>
      <c r="G33" s="15">
        <v>0</v>
      </c>
      <c r="H33" s="15">
        <f>G33-C33</f>
        <v>0</v>
      </c>
      <c r="I33" s="23" t="s">
        <v>47</v>
      </c>
    </row>
    <row r="34" spans="2:9" ht="11.25">
      <c r="B34" s="34" t="s">
        <v>31</v>
      </c>
      <c r="C34" s="15">
        <v>0</v>
      </c>
      <c r="D34" s="15">
        <v>0</v>
      </c>
      <c r="E34" s="15">
        <f>C34+D34</f>
        <v>0</v>
      </c>
      <c r="F34" s="15">
        <v>0</v>
      </c>
      <c r="G34" s="15">
        <v>0</v>
      </c>
      <c r="H34" s="15">
        <f aca="true" t="shared" si="15" ref="H34:H35">G34-C34</f>
        <v>0</v>
      </c>
      <c r="I34" s="23" t="s">
        <v>40</v>
      </c>
    </row>
    <row r="35" spans="2:9" ht="11.25">
      <c r="B35" s="34" t="s">
        <v>32</v>
      </c>
      <c r="C35" s="15">
        <v>0</v>
      </c>
      <c r="D35" s="15">
        <v>0</v>
      </c>
      <c r="E35" s="15">
        <f>C35+D35</f>
        <v>0</v>
      </c>
      <c r="F35" s="15">
        <v>0</v>
      </c>
      <c r="G35" s="15">
        <v>0</v>
      </c>
      <c r="H35" s="15">
        <f t="shared" si="15"/>
        <v>0</v>
      </c>
      <c r="I35" s="23" t="s">
        <v>42</v>
      </c>
    </row>
    <row r="36" spans="2:9" ht="22.5">
      <c r="B36" s="34" t="s">
        <v>26</v>
      </c>
      <c r="C36" s="15">
        <v>7655239</v>
      </c>
      <c r="D36" s="15">
        <v>0</v>
      </c>
      <c r="E36" s="15">
        <f>C36+D36</f>
        <v>7655239</v>
      </c>
      <c r="F36" s="15">
        <v>5741429.26</v>
      </c>
      <c r="G36" s="15">
        <v>5741429.26</v>
      </c>
      <c r="H36" s="15">
        <f aca="true" t="shared" si="16" ref="H36">G36-C36</f>
        <v>-1913809.7400000002</v>
      </c>
      <c r="I36" s="23" t="s">
        <v>44</v>
      </c>
    </row>
    <row r="37" spans="2:9" ht="11.25">
      <c r="B37" s="34"/>
      <c r="C37" s="15"/>
      <c r="D37" s="15"/>
      <c r="E37" s="15"/>
      <c r="F37" s="15"/>
      <c r="G37" s="15"/>
      <c r="H37" s="15"/>
      <c r="I37" s="23" t="s">
        <v>46</v>
      </c>
    </row>
    <row r="38" spans="2:9" ht="11.25">
      <c r="B38" s="22" t="s">
        <v>33</v>
      </c>
      <c r="C38" s="16">
        <f aca="true" t="shared" si="17" ref="C38:H38">SUM(C39)</f>
        <v>0</v>
      </c>
      <c r="D38" s="16">
        <f t="shared" si="17"/>
        <v>0</v>
      </c>
      <c r="E38" s="16">
        <f t="shared" si="17"/>
        <v>0</v>
      </c>
      <c r="F38" s="16">
        <f t="shared" si="17"/>
        <v>0</v>
      </c>
      <c r="G38" s="16">
        <f t="shared" si="17"/>
        <v>0</v>
      </c>
      <c r="H38" s="16">
        <f t="shared" si="17"/>
        <v>0</v>
      </c>
      <c r="I38" s="23" t="s">
        <v>46</v>
      </c>
    </row>
    <row r="39" spans="2:9" ht="11.25">
      <c r="B39" s="34" t="s">
        <v>6</v>
      </c>
      <c r="C39" s="15">
        <v>0</v>
      </c>
      <c r="D39" s="15">
        <v>0</v>
      </c>
      <c r="E39" s="15">
        <f>C39+D39</f>
        <v>0</v>
      </c>
      <c r="F39" s="15">
        <v>0</v>
      </c>
      <c r="G39" s="15">
        <v>0</v>
      </c>
      <c r="H39" s="15">
        <f>G39-C39</f>
        <v>0</v>
      </c>
      <c r="I39" s="23" t="s">
        <v>45</v>
      </c>
    </row>
    <row r="40" spans="2:9" ht="11.25">
      <c r="B40" s="35" t="s">
        <v>13</v>
      </c>
      <c r="C40" s="13">
        <f>SUM(C38+C32+C22)</f>
        <v>7655239</v>
      </c>
      <c r="D40" s="13">
        <f aca="true" t="shared" si="18" ref="D40:H40">SUM(D38+D32+D22)</f>
        <v>0</v>
      </c>
      <c r="E40" s="13">
        <f t="shared" si="18"/>
        <v>7655239</v>
      </c>
      <c r="F40" s="13">
        <f t="shared" si="18"/>
        <v>5741429.26</v>
      </c>
      <c r="G40" s="13">
        <f t="shared" si="18"/>
        <v>5741429.26</v>
      </c>
      <c r="H40" s="13">
        <f t="shared" si="18"/>
        <v>-1913809.7400000002</v>
      </c>
      <c r="I40" s="23" t="s">
        <v>46</v>
      </c>
    </row>
    <row r="41" spans="2:9" ht="11.25">
      <c r="B41" s="25"/>
      <c r="C41" s="26"/>
      <c r="D41" s="26"/>
      <c r="E41" s="26"/>
      <c r="F41" s="28" t="s">
        <v>21</v>
      </c>
      <c r="G41" s="33"/>
      <c r="H41" s="17"/>
      <c r="I41" s="23" t="s">
        <v>46</v>
      </c>
    </row>
    <row r="43" ht="22.5">
      <c r="B43" s="19" t="s">
        <v>34</v>
      </c>
    </row>
    <row r="44" ht="11.25">
      <c r="B44" s="20" t="s">
        <v>35</v>
      </c>
    </row>
    <row r="45" spans="2:8" ht="30.75" customHeight="1">
      <c r="B45" s="40" t="s">
        <v>36</v>
      </c>
      <c r="C45" s="40"/>
      <c r="D45" s="40"/>
      <c r="E45" s="40"/>
      <c r="F45" s="40"/>
      <c r="G45" s="40"/>
      <c r="H45" s="40"/>
    </row>
    <row r="46" ht="12">
      <c r="B46" s="36" t="s">
        <v>49</v>
      </c>
    </row>
    <row r="90" ht="11.25"/>
    <row r="91" ht="11.25"/>
    <row r="92" ht="11.25"/>
    <row r="93" ht="11.25"/>
  </sheetData>
  <sheetProtection formatCells="0" formatColumns="0" formatRows="0" insertRows="0" autoFilter="0"/>
  <mergeCells count="8">
    <mergeCell ref="B2:H2"/>
    <mergeCell ref="B45:H45"/>
    <mergeCell ref="C3:G3"/>
    <mergeCell ref="H3:H4"/>
    <mergeCell ref="C19:G19"/>
    <mergeCell ref="H19:H20"/>
    <mergeCell ref="B19:B21"/>
    <mergeCell ref="B3:B5"/>
  </mergeCells>
  <printOptions/>
  <pageMargins left="0.7" right="0.7" top="0.75" bottom="0.75" header="0.3" footer="0.3"/>
  <pageSetup fitToHeight="0" fitToWidth="1" horizontalDpi="600" verticalDpi="600" orientation="portrait" scale="59" r:id="rId2"/>
  <rowBreaks count="2" manualBreakCount="2">
    <brk id="95" max="16383" man="1"/>
    <brk id="121" max="16383" man="1"/>
  </rowBreaks>
  <ignoredErrors>
    <ignoredError sqref="C21:G21 C5:G5 I6:I41" numberStoredAsText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IMPLAN-0002</cp:lastModifiedBy>
  <cp:lastPrinted>2022-10-17T17:34:02Z</cp:lastPrinted>
  <dcterms:created xsi:type="dcterms:W3CDTF">2012-12-11T20:48:19Z</dcterms:created>
  <dcterms:modified xsi:type="dcterms:W3CDTF">2022-10-17T17:36:19Z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