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2\SIRET\JULIO SEPTIEMBRE\DIGITAL\"/>
    </mc:Choice>
  </mc:AlternateContent>
  <xr:revisionPtr revIDLastSave="0" documentId="13_ncr:1_{BF9ED869-0912-410C-88C8-B1042F1DBA4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19" i="1"/>
  <c r="G9" i="1"/>
  <c r="K22" i="1" l="1"/>
  <c r="J22" i="1"/>
  <c r="I22" i="1"/>
  <c r="H22" i="1"/>
  <c r="G22" i="1"/>
  <c r="K14" i="1"/>
  <c r="J14" i="1"/>
  <c r="I14" i="1"/>
  <c r="H14" i="1"/>
  <c r="G14" i="1"/>
  <c r="M22" i="1" l="1"/>
  <c r="M19" i="1"/>
  <c r="M14" i="1"/>
  <c r="M9" i="1"/>
  <c r="K24" i="1"/>
  <c r="I24" i="1"/>
  <c r="H24" i="1"/>
  <c r="J24" i="1"/>
  <c r="G24" i="1"/>
  <c r="L22" i="1"/>
  <c r="L19" i="1"/>
  <c r="L14" i="1"/>
  <c r="L9" i="1"/>
  <c r="L24" i="1" l="1"/>
  <c r="M24" i="1"/>
</calcChain>
</file>

<file path=xl/sharedStrings.xml><?xml version="1.0" encoding="utf-8"?>
<sst xmlns="http://schemas.openxmlformats.org/spreadsheetml/2006/main" count="27" uniqueCount="27">
  <si>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</si>
  <si>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</si>
  <si>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</si>
  <si>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</si>
  <si>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</si>
  <si>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</si>
  <si>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</si>
  <si>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</si>
  <si>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</si>
  <si>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</si>
  <si>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</si>
  <si>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</si>
  <si>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</si>
  <si>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</si>
  <si>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</si>
  <si>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</si>
  <si>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</si>
  <si>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</si>
  <si>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</si>
  <si>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</si>
  <si>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</si>
  <si>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E0248.9999</t>
  </si>
  <si>
    <t>Asignación Global</t>
  </si>
  <si>
    <t>Muebles de oficina y estantería</t>
  </si>
  <si>
    <t>Computadoras y equipo periférico</t>
  </si>
  <si>
    <t>Otros mobiliarios y equipos de administración</t>
  </si>
  <si>
    <t>Comisión Municipal del Deporte de Guanajuato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</si>
</sst>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6"/>
  <sheetViews>
    <sheetView tabSelected="1" workbookViewId="0">
      <selection activeCell="A12" sqref="A12:M1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0</v>
      </c>
      <c r="H9" s="36">
        <v>0</v>
      </c>
      <c r="I9" s="36">
        <v>0</v>
      </c>
      <c r="J9" s="36">
        <v>4500</v>
      </c>
      <c r="K9" s="36">
        <v>4500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12000</v>
      </c>
      <c r="H10" s="36">
        <v>12000</v>
      </c>
      <c r="I10" s="36">
        <v>12000</v>
      </c>
      <c r="J10" s="36">
        <v>11071.04</v>
      </c>
      <c r="K10" s="36">
        <v>11071.04</v>
      </c>
      <c r="L10" s="37">
        <f>IFERROR(K10/H10,0)</f>
        <v>0.92258666666666678</v>
      </c>
      <c r="M10" s="38">
        <f>IFERROR(K10/I10,0)</f>
        <v>0.92258666666666678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>
        <f>+H11</f>
        <v>7622</v>
      </c>
      <c r="H11" s="36">
        <v>7622</v>
      </c>
      <c r="I11" s="36">
        <v>7622</v>
      </c>
      <c r="J11" s="36">
        <v>7130.38</v>
      </c>
      <c r="K11" s="36">
        <v>7130.38</v>
      </c>
      <c r="L11" s="37">
        <f>IFERROR(K11/H11,0)</f>
        <v>0.93549986880083968</v>
      </c>
      <c r="M11" s="38">
        <f>IFERROR(K11/I11,0)</f>
        <v>0.93549986880083968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88" t="s">
        <v>14</v>
      </c>
      <c r="C14" s="89"/>
      <c r="D14" s="89"/>
      <c r="E14" s="89"/>
      <c r="F14" s="89"/>
      <c r="G14" s="7">
        <f>SUM(G9:G11)</f>
        <v>19622</v>
      </c>
      <c r="H14" s="7">
        <f>SUM(H9:H11)</f>
        <v>19622</v>
      </c>
      <c r="I14" s="7">
        <f>SUM(I9:I11)</f>
        <v>19622</v>
      </c>
      <c r="J14" s="7">
        <f>SUM(J9:J11)</f>
        <v>22701.420000000002</v>
      </c>
      <c r="K14" s="7">
        <f>SUM(K9:K11)</f>
        <v>22701.420000000002</v>
      </c>
      <c r="L14" s="8">
        <f>IFERROR(K14/H14,0)</f>
        <v>1.1569371114055653</v>
      </c>
      <c r="M14" s="9">
        <f>IFERROR(K14/I14,0)</f>
        <v>1.1569371114055653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90" t="s">
        <v>15</v>
      </c>
      <c r="C16" s="87"/>
      <c r="D16" s="87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87" t="s">
        <v>16</v>
      </c>
      <c r="D17" s="87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35">
        <f>+H19</f>
        <v>0</v>
      </c>
      <c r="H19" s="36">
        <v>0</v>
      </c>
      <c r="I19" s="36">
        <v>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88" t="s">
        <v>17</v>
      </c>
      <c r="C22" s="89"/>
      <c r="D22" s="89"/>
      <c r="E22" s="89"/>
      <c r="F22" s="89"/>
      <c r="G22" s="7">
        <f>SUM(G19:G19)</f>
        <v>0</v>
      </c>
      <c r="H22" s="7">
        <f>SUM(H19:H19)</f>
        <v>0</v>
      </c>
      <c r="I22" s="7">
        <f>SUM(I19:I19)</f>
        <v>0</v>
      </c>
      <c r="J22" s="7">
        <f>SUM(J19:J19)</f>
        <v>0</v>
      </c>
      <c r="K22" s="7">
        <f>SUM(K19:K19)</f>
        <v>0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75" t="s">
        <v>18</v>
      </c>
      <c r="C24" s="76"/>
      <c r="D24" s="76"/>
      <c r="E24" s="76"/>
      <c r="F24" s="76"/>
      <c r="G24" s="10">
        <f>+G14+G22</f>
        <v>19622</v>
      </c>
      <c r="H24" s="10">
        <f>+H14+H22</f>
        <v>19622</v>
      </c>
      <c r="I24" s="10">
        <f>+I14+I22</f>
        <v>19622</v>
      </c>
      <c r="J24" s="10">
        <f>+J14+J22</f>
        <v>22701.420000000002</v>
      </c>
      <c r="K24" s="10">
        <f>+K14+K22</f>
        <v>22701.420000000002</v>
      </c>
      <c r="L24" s="11">
        <f>IFERROR(K24/H24,0)</f>
        <v>1.1569371114055653</v>
      </c>
      <c r="M24" s="12">
        <f>IFERROR(K24/I24,0)</f>
        <v>1.1569371114055653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24:F24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2:F22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CONTADORA ROCIO</cp:lastModifiedBy>
  <cp:lastPrinted>2022-10-17T16:47:40Z</cp:lastPrinted>
  <dcterms:created xsi:type="dcterms:W3CDTF">2020-08-06T19:52:58Z</dcterms:created>
  <dcterms:modified xsi:type="dcterms:W3CDTF">2022-10-17T16:48:53Z</dcterms:modified>
</cp:coreProperties>
</file>