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6 b)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D79" i="1"/>
  <c r="D78" i="1"/>
  <c r="G78" i="1" s="1"/>
  <c r="G77" i="1"/>
  <c r="D77" i="1"/>
  <c r="D76" i="1"/>
  <c r="G76" i="1" s="1"/>
  <c r="G75" i="1"/>
  <c r="D75" i="1"/>
  <c r="D74" i="1"/>
  <c r="G74" i="1" s="1"/>
  <c r="G73" i="1"/>
  <c r="D73" i="1"/>
  <c r="D72" i="1"/>
  <c r="G72" i="1" s="1"/>
  <c r="G71" i="1"/>
  <c r="D71" i="1"/>
  <c r="D70" i="1"/>
  <c r="G70" i="1" s="1"/>
  <c r="G69" i="1" s="1"/>
  <c r="F69" i="1"/>
  <c r="E69" i="1"/>
  <c r="C69" i="1"/>
  <c r="B69" i="1"/>
  <c r="D67" i="1"/>
  <c r="G67" i="1" s="1"/>
  <c r="G66" i="1"/>
  <c r="D66" i="1"/>
  <c r="D65" i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D9" i="1" s="1"/>
  <c r="G10" i="1"/>
  <c r="D10" i="1"/>
  <c r="F9" i="1"/>
  <c r="F81" i="1" s="1"/>
  <c r="E9" i="1"/>
  <c r="E81" i="1" s="1"/>
  <c r="C9" i="1"/>
  <c r="C81" i="1" s="1"/>
  <c r="B9" i="1"/>
  <c r="B81" i="1" s="1"/>
  <c r="D81" i="1" s="1"/>
  <c r="G81" i="1" s="1"/>
  <c r="G11" i="1" l="1"/>
  <c r="G9" i="1" s="1"/>
  <c r="D69" i="1"/>
</calcChain>
</file>

<file path=xl/sharedStrings.xml><?xml version="1.0" encoding="utf-8"?>
<sst xmlns="http://schemas.openxmlformats.org/spreadsheetml/2006/main" count="87" uniqueCount="76">
  <si>
    <t>Formato 6 b) Estado Analítico del Ejercicio del Presupuesto de Egresos Detallado - LDF 
                        (Clasificación Administrativa)</t>
  </si>
  <si>
    <t xml:space="preserve"> Municipio de Guanajuato</t>
  </si>
  <si>
    <t>Estado Analítico del Ejercicio del Presupuesto de Egresos Detallado - LDF</t>
  </si>
  <si>
    <t>Clasificación Administrativa</t>
  </si>
  <si>
    <t>del 01 de Enero al 30 de Septiembre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</si>
  <si>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</si>
  <si>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</si>
  <si>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</si>
  <si>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</si>
  <si>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</si>
  <si>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</si>
  <si>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</si>
  <si>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</si>
  <si>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</si>
  <si>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</si>
  <si>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****  31111-0101  PRESIDENTE MUNICIPAL</t>
  </si>
  <si>
    <t>****  31111-0102  SINDICATURA Y REGIDU</t>
  </si>
  <si>
    <t>****  31111-0103  SECRETARIA PARTICULAR</t>
  </si>
  <si>
    <t>****  31111-0104  UNIDAD DE COMUNICACI</t>
  </si>
  <si>
    <t>****  31111-0105  CONTRALORÍA MUNICIPAL</t>
  </si>
  <si>
    <t>****  31111-0106  UNID INNOV Y POL PUB</t>
  </si>
  <si>
    <t>****  31111-0201  SECRETARÍA DEL H. AY</t>
  </si>
  <si>
    <t>****  31111-0202  DIR GRAL DE SERV JUR</t>
  </si>
  <si>
    <t>****  31111-0203  JUZGADO ADMINISTRATI</t>
  </si>
  <si>
    <t>****  31111-0206  DIR FUNCIÓN EDILICIA</t>
  </si>
  <si>
    <t>****  31111-0207  DIR DE ARCHIVO MPAL</t>
  </si>
  <si>
    <t>****  31111-0208  UNID ACCESO A LA INF</t>
  </si>
  <si>
    <t>****  31111-0209  DIRECCIÓN DE GOBIERNO</t>
  </si>
  <si>
    <t>****  31111-0301  TESORERÍA MUNICIPAL</t>
  </si>
  <si>
    <t>****  31111-0302  DIRECCIÓN DE INGRESOS</t>
  </si>
  <si>
    <t>****  31111-0304  DIRECCIÓN DE CATASTR</t>
  </si>
  <si>
    <t>****  31111-0306  COORD GRAL FINANZAS</t>
  </si>
  <si>
    <t>****  31111-0307  COORD GRAL DE ADMÓN</t>
  </si>
  <si>
    <t>****  31111-0308  DIR ADQ Y SERV GRAL</t>
  </si>
  <si>
    <t>****  31111-0309  DIR RECURSOS HUMANOS</t>
  </si>
  <si>
    <t>****  31111-0310  DIR TECNOLOGÍAS INF</t>
  </si>
  <si>
    <t>****  31111-0505  DIR GRAL SERV PUB</t>
  </si>
  <si>
    <t>****  31111-0506  DIR SERV COMPLEMENT</t>
  </si>
  <si>
    <t>****  31111-0507  DIR DE SERV BÁSICOS</t>
  </si>
  <si>
    <t>****  31111-0508  DIR DE ALUMB PÚBLICO</t>
  </si>
  <si>
    <t>****  31111-0605  DG MED AMB Y ORD TER</t>
  </si>
  <si>
    <t>****  31111-0606  DIR TECNICA Y ADVA</t>
  </si>
  <si>
    <t>****  31111-0607  DIR ADMÓN URBANA</t>
  </si>
  <si>
    <t>****  31111-0608  DIR IMAGEN URB Y GES</t>
  </si>
  <si>
    <t>****  31111-0609  DIR ECOLOG Y MED AMB</t>
  </si>
  <si>
    <t>****  31111-0610  DIRECCION DE VIVIENDA</t>
  </si>
  <si>
    <t>****  31111-0701  DIRECCIÓN GENERAL DE</t>
  </si>
  <si>
    <t>****  31111-0702  DIRECCIÓN TECNICA AD</t>
  </si>
  <si>
    <t>****  31111-0703  DIRECCIÓN DE CONSTRU</t>
  </si>
  <si>
    <t>****  31111-0704  DIRECCIÓN DE PROGRAM</t>
  </si>
  <si>
    <t>****  31111-0705  DIRECCIÓN DE MANTENI</t>
  </si>
  <si>
    <t>****  31111-0805  SRIA SEG CIUDADANA</t>
  </si>
  <si>
    <t>****  31111-0806  DG TRANS MOV Y TR</t>
  </si>
  <si>
    <t>****  31111-0807  COMISARÍA POL PREV</t>
  </si>
  <si>
    <t>****  31111-0808  DIR PROTECCIÓN CIVIL</t>
  </si>
  <si>
    <t>****  31111-0809  DIR FISC Y CTROL REG</t>
  </si>
  <si>
    <t>****  31111-1003  DIRECCIÓN PART Y ATE</t>
  </si>
  <si>
    <t>****  31111-1004  DIR GR DES SOC Y HUM</t>
  </si>
  <si>
    <t>****  31111-1005  DIR GEST Y PARTSOC</t>
  </si>
  <si>
    <t>****  31111-1006  DIR DES RURAL</t>
  </si>
  <si>
    <t>****  31111-1007  DIR DE PROY PRODUCT</t>
  </si>
  <si>
    <t>****  31111-1008  DIR D ORG Y PROG SOC</t>
  </si>
  <si>
    <t>****  31111-1009  DIR DE SALUD</t>
  </si>
  <si>
    <t>****  31111-1203  DG DES TUR Y ECON</t>
  </si>
  <si>
    <t>****  31111-1204  DIR DE PROM TURÍST</t>
  </si>
  <si>
    <t>****  31111-1205  DIR DE DES TURÍSTICO</t>
  </si>
  <si>
    <t>****  31111-1206  DIR ATEN A SECT PROD</t>
  </si>
  <si>
    <t>****  31111-1207  DIR PROM EC Y AT INV</t>
  </si>
  <si>
    <t>****  31111-1303  DIR GRAL CUL Y EDUC</t>
  </si>
  <si>
    <t>****  31111-1304  DIR MUSEO MOMIAS</t>
  </si>
  <si>
    <t>****  31120-8201  DIF</t>
  </si>
  <si>
    <t>****  31120-8301  COMUDAJ</t>
  </si>
  <si>
    <t>****  31120-8801  INST MPAL PLANEACION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</si>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</sst>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-;#,##0.00\-;&quot; 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49" fontId="0" fillId="0" borderId="12" xfId="0" applyNumberFormat="1" applyFill="1" applyBorder="1" applyAlignment="1">
      <alignment horizontal="left"/>
    </xf>
    <xf numFmtId="164" fontId="0" fillId="0" borderId="12" xfId="0" applyNumberFormat="1" applyFill="1" applyBorder="1"/>
    <xf numFmtId="0" fontId="3" fillId="0" borderId="12" xfId="0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43" fontId="0" fillId="0" borderId="11" xfId="1" applyFont="1" applyBorder="1" applyAlignment="1">
      <alignment vertical="center"/>
    </xf>
    <xf numFmtId="0" fontId="0" fillId="0" borderId="0" xfId="0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abSelected="1" topLeftCell="A61" zoomScaleNormal="100" workbookViewId="0">
      <selection activeCell="F79" sqref="F79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ht="53.2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">
        <v>1</v>
      </c>
      <c r="B2" s="3"/>
      <c r="C2" s="3"/>
      <c r="D2" s="3"/>
      <c r="E2" s="3"/>
      <c r="F2" s="3"/>
      <c r="G2" s="4"/>
    </row>
    <row r="3" spans="1:7" x14ac:dyDescent="0.3">
      <c r="A3" s="5" t="s">
        <v>2</v>
      </c>
      <c r="B3" s="6"/>
      <c r="C3" s="6"/>
      <c r="D3" s="6"/>
      <c r="E3" s="6"/>
      <c r="F3" s="6"/>
      <c r="G3" s="7"/>
    </row>
    <row r="4" spans="1:7" x14ac:dyDescent="0.3">
      <c r="A4" s="5" t="s">
        <v>3</v>
      </c>
      <c r="B4" s="6"/>
      <c r="C4" s="6"/>
      <c r="D4" s="6"/>
      <c r="E4" s="6"/>
      <c r="F4" s="6"/>
      <c r="G4" s="7"/>
    </row>
    <row r="5" spans="1:7" x14ac:dyDescent="0.3">
      <c r="A5" s="8" t="s">
        <v>4</v>
      </c>
      <c r="B5" s="9"/>
      <c r="C5" s="9"/>
      <c r="D5" s="9"/>
      <c r="E5" s="9"/>
      <c r="F5" s="9"/>
      <c r="G5" s="10"/>
    </row>
    <row r="6" spans="1:7" x14ac:dyDescent="0.3">
      <c r="A6" s="11" t="s">
        <v>5</v>
      </c>
      <c r="B6" s="12"/>
      <c r="C6" s="12"/>
      <c r="D6" s="12"/>
      <c r="E6" s="12"/>
      <c r="F6" s="12"/>
      <c r="G6" s="13"/>
    </row>
    <row r="7" spans="1:7" x14ac:dyDescent="0.3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28.8" x14ac:dyDescent="0.3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3">
      <c r="A9" s="21" t="s">
        <v>14</v>
      </c>
      <c r="B9" s="22">
        <f>SUM(B10:B67)</f>
        <v>531508300.48000002</v>
      </c>
      <c r="C9" s="22">
        <f>SUM(C10:C67)</f>
        <v>94681406.760000035</v>
      </c>
      <c r="D9" s="22">
        <f t="shared" ref="D9:G9" si="0">SUM(D10:D67)</f>
        <v>626189707.24000001</v>
      </c>
      <c r="E9" s="22">
        <f>SUM(E10:E67)</f>
        <v>350868791.30999994</v>
      </c>
      <c r="F9" s="22">
        <f>SUM(F10:F67)</f>
        <v>350624008.10999995</v>
      </c>
      <c r="G9" s="22">
        <f t="shared" si="0"/>
        <v>275320915.93000007</v>
      </c>
    </row>
    <row r="10" spans="1:7" x14ac:dyDescent="0.3">
      <c r="A10" s="23" t="s">
        <v>15</v>
      </c>
      <c r="B10" s="24">
        <v>2039479</v>
      </c>
      <c r="C10" s="24">
        <v>0</v>
      </c>
      <c r="D10" s="24">
        <f>B10+C10</f>
        <v>2039479</v>
      </c>
      <c r="E10" s="24">
        <v>1366352.98</v>
      </c>
      <c r="F10" s="24">
        <v>1366352.98</v>
      </c>
      <c r="G10" s="24">
        <f t="shared" ref="G10:G67" si="1">D10-E10</f>
        <v>673126.02</v>
      </c>
    </row>
    <row r="11" spans="1:7" x14ac:dyDescent="0.3">
      <c r="A11" s="23" t="s">
        <v>16</v>
      </c>
      <c r="B11" s="24">
        <v>18547069</v>
      </c>
      <c r="C11" s="24">
        <v>0</v>
      </c>
      <c r="D11" s="24">
        <f t="shared" ref="D11:D67" si="2">B11+C11</f>
        <v>18547069</v>
      </c>
      <c r="E11" s="24">
        <v>12498790.050000001</v>
      </c>
      <c r="F11" s="24">
        <v>12498790.050000001</v>
      </c>
      <c r="G11" s="24">
        <f t="shared" si="1"/>
        <v>6048278.9499999993</v>
      </c>
    </row>
    <row r="12" spans="1:7" x14ac:dyDescent="0.3">
      <c r="A12" s="23" t="s">
        <v>17</v>
      </c>
      <c r="B12" s="24">
        <v>15116079</v>
      </c>
      <c r="C12" s="24">
        <v>1100000</v>
      </c>
      <c r="D12" s="24">
        <f t="shared" si="2"/>
        <v>16216079</v>
      </c>
      <c r="E12" s="24">
        <v>9135976.5600000005</v>
      </c>
      <c r="F12" s="24">
        <v>9135976.5600000005</v>
      </c>
      <c r="G12" s="24">
        <f t="shared" si="1"/>
        <v>7080102.4399999995</v>
      </c>
    </row>
    <row r="13" spans="1:7" x14ac:dyDescent="0.3">
      <c r="A13" s="23" t="s">
        <v>18</v>
      </c>
      <c r="B13" s="24">
        <v>12155066</v>
      </c>
      <c r="C13" s="24">
        <v>800000</v>
      </c>
      <c r="D13" s="24">
        <f t="shared" si="2"/>
        <v>12955066</v>
      </c>
      <c r="E13" s="24">
        <v>8581749.9100000001</v>
      </c>
      <c r="F13" s="24">
        <v>8520501.9100000001</v>
      </c>
      <c r="G13" s="24">
        <f t="shared" si="1"/>
        <v>4373316.09</v>
      </c>
    </row>
    <row r="14" spans="1:7" x14ac:dyDescent="0.3">
      <c r="A14" s="23" t="s">
        <v>19</v>
      </c>
      <c r="B14" s="24">
        <v>9355349</v>
      </c>
      <c r="C14" s="24">
        <v>148590</v>
      </c>
      <c r="D14" s="24">
        <f t="shared" si="2"/>
        <v>9503939</v>
      </c>
      <c r="E14" s="24">
        <v>6344601.25</v>
      </c>
      <c r="F14" s="24">
        <v>6344601.25</v>
      </c>
      <c r="G14" s="24">
        <f t="shared" si="1"/>
        <v>3159337.75</v>
      </c>
    </row>
    <row r="15" spans="1:7" x14ac:dyDescent="0.3">
      <c r="A15" s="23" t="s">
        <v>20</v>
      </c>
      <c r="B15" s="24">
        <v>2944558</v>
      </c>
      <c r="C15" s="24">
        <v>430000</v>
      </c>
      <c r="D15" s="24">
        <f t="shared" si="2"/>
        <v>3374558</v>
      </c>
      <c r="E15" s="24">
        <v>1744163.89</v>
      </c>
      <c r="F15" s="24">
        <v>1744163.89</v>
      </c>
      <c r="G15" s="24">
        <f t="shared" si="1"/>
        <v>1630394.11</v>
      </c>
    </row>
    <row r="16" spans="1:7" x14ac:dyDescent="0.3">
      <c r="A16" s="23" t="s">
        <v>21</v>
      </c>
      <c r="B16" s="24">
        <v>3461805</v>
      </c>
      <c r="C16" s="24">
        <v>0</v>
      </c>
      <c r="D16" s="24">
        <f t="shared" si="2"/>
        <v>3461805</v>
      </c>
      <c r="E16" s="24">
        <v>1308598.19</v>
      </c>
      <c r="F16" s="24">
        <v>1308598.19</v>
      </c>
      <c r="G16" s="24">
        <f t="shared" si="1"/>
        <v>2153206.81</v>
      </c>
    </row>
    <row r="17" spans="1:7" x14ac:dyDescent="0.3">
      <c r="A17" s="23" t="s">
        <v>22</v>
      </c>
      <c r="B17" s="24">
        <v>8429565</v>
      </c>
      <c r="C17" s="24">
        <v>53532.88</v>
      </c>
      <c r="D17" s="24">
        <f t="shared" si="2"/>
        <v>8483097.8800000008</v>
      </c>
      <c r="E17" s="24">
        <v>5664418.4699999997</v>
      </c>
      <c r="F17" s="24">
        <v>5664418.4699999997</v>
      </c>
      <c r="G17" s="24">
        <f t="shared" si="1"/>
        <v>2818679.4100000011</v>
      </c>
    </row>
    <row r="18" spans="1:7" x14ac:dyDescent="0.3">
      <c r="A18" s="23" t="s">
        <v>23</v>
      </c>
      <c r="B18" s="24">
        <v>1816555</v>
      </c>
      <c r="C18" s="24">
        <v>0</v>
      </c>
      <c r="D18" s="24">
        <f t="shared" si="2"/>
        <v>1816555</v>
      </c>
      <c r="E18" s="24">
        <v>1235704.67</v>
      </c>
      <c r="F18" s="24">
        <v>1235704.67</v>
      </c>
      <c r="G18" s="24">
        <f t="shared" si="1"/>
        <v>580850.33000000007</v>
      </c>
    </row>
    <row r="19" spans="1:7" x14ac:dyDescent="0.3">
      <c r="A19" s="23" t="s">
        <v>24</v>
      </c>
      <c r="B19" s="24">
        <v>2662021</v>
      </c>
      <c r="C19" s="24">
        <v>0</v>
      </c>
      <c r="D19" s="24">
        <f t="shared" si="2"/>
        <v>2662021</v>
      </c>
      <c r="E19" s="24">
        <v>1851836.01</v>
      </c>
      <c r="F19" s="24">
        <v>1851836.01</v>
      </c>
      <c r="G19" s="24">
        <f t="shared" si="1"/>
        <v>810184.99</v>
      </c>
    </row>
    <row r="20" spans="1:7" x14ac:dyDescent="0.3">
      <c r="A20" s="23" t="s">
        <v>25</v>
      </c>
      <c r="B20" s="24">
        <v>1611131</v>
      </c>
      <c r="C20" s="24">
        <v>0</v>
      </c>
      <c r="D20" s="24">
        <f t="shared" si="2"/>
        <v>1611131</v>
      </c>
      <c r="E20" s="24">
        <v>1104766.8899999999</v>
      </c>
      <c r="F20" s="24">
        <v>1104766.8899999999</v>
      </c>
      <c r="G20" s="24">
        <f t="shared" si="1"/>
        <v>506364.1100000001</v>
      </c>
    </row>
    <row r="21" spans="1:7" x14ac:dyDescent="0.3">
      <c r="A21" s="23" t="s">
        <v>26</v>
      </c>
      <c r="B21" s="24">
        <v>503197</v>
      </c>
      <c r="C21" s="24">
        <v>0</v>
      </c>
      <c r="D21" s="24">
        <f t="shared" si="2"/>
        <v>503197</v>
      </c>
      <c r="E21" s="24">
        <v>338236.39</v>
      </c>
      <c r="F21" s="24">
        <v>338236.39</v>
      </c>
      <c r="G21" s="24">
        <f t="shared" si="1"/>
        <v>164960.60999999999</v>
      </c>
    </row>
    <row r="22" spans="1:7" x14ac:dyDescent="0.3">
      <c r="A22" s="23" t="s">
        <v>27</v>
      </c>
      <c r="B22" s="24">
        <v>2196878</v>
      </c>
      <c r="C22" s="24">
        <v>0</v>
      </c>
      <c r="D22" s="24">
        <f t="shared" si="2"/>
        <v>2196878</v>
      </c>
      <c r="E22" s="24">
        <v>1500238.62</v>
      </c>
      <c r="F22" s="24">
        <v>1500238.62</v>
      </c>
      <c r="G22" s="24">
        <f t="shared" si="1"/>
        <v>696639.37999999989</v>
      </c>
    </row>
    <row r="23" spans="1:7" x14ac:dyDescent="0.3">
      <c r="A23" s="23" t="s">
        <v>28</v>
      </c>
      <c r="B23" s="24">
        <v>12282920</v>
      </c>
      <c r="C23" s="24">
        <v>0</v>
      </c>
      <c r="D23" s="24">
        <f t="shared" si="2"/>
        <v>12282920</v>
      </c>
      <c r="E23" s="24">
        <v>4150279.56</v>
      </c>
      <c r="F23" s="24">
        <v>4150279.56</v>
      </c>
      <c r="G23" s="24">
        <f t="shared" si="1"/>
        <v>8132640.4399999995</v>
      </c>
    </row>
    <row r="24" spans="1:7" x14ac:dyDescent="0.3">
      <c r="A24" s="23" t="s">
        <v>29</v>
      </c>
      <c r="B24" s="24">
        <v>11624629</v>
      </c>
      <c r="C24" s="24">
        <v>1146300</v>
      </c>
      <c r="D24" s="24">
        <f t="shared" si="2"/>
        <v>12770929</v>
      </c>
      <c r="E24" s="24">
        <v>8847642.7400000002</v>
      </c>
      <c r="F24" s="24">
        <v>8847642.7400000002</v>
      </c>
      <c r="G24" s="24">
        <f t="shared" si="1"/>
        <v>3923286.26</v>
      </c>
    </row>
    <row r="25" spans="1:7" x14ac:dyDescent="0.3">
      <c r="A25" s="23" t="s">
        <v>30</v>
      </c>
      <c r="B25" s="24">
        <v>6345740</v>
      </c>
      <c r="C25" s="24">
        <v>0</v>
      </c>
      <c r="D25" s="24">
        <f t="shared" si="2"/>
        <v>6345740</v>
      </c>
      <c r="E25" s="24">
        <v>4245092.72</v>
      </c>
      <c r="F25" s="24">
        <v>4245092.72</v>
      </c>
      <c r="G25" s="24">
        <f t="shared" si="1"/>
        <v>2100647.2800000003</v>
      </c>
    </row>
    <row r="26" spans="1:7" x14ac:dyDescent="0.3">
      <c r="A26" s="23" t="s">
        <v>31</v>
      </c>
      <c r="B26" s="24">
        <v>12660732</v>
      </c>
      <c r="C26" s="24">
        <v>520000</v>
      </c>
      <c r="D26" s="24">
        <f t="shared" si="2"/>
        <v>13180732</v>
      </c>
      <c r="E26" s="24">
        <v>8189601.2800000003</v>
      </c>
      <c r="F26" s="24">
        <v>8189601.2800000003</v>
      </c>
      <c r="G26" s="24">
        <f t="shared" si="1"/>
        <v>4991130.72</v>
      </c>
    </row>
    <row r="27" spans="1:7" x14ac:dyDescent="0.3">
      <c r="A27" s="23" t="s">
        <v>32</v>
      </c>
      <c r="B27" s="24">
        <v>1886421</v>
      </c>
      <c r="C27" s="24">
        <v>0</v>
      </c>
      <c r="D27" s="24">
        <f t="shared" si="2"/>
        <v>1886421</v>
      </c>
      <c r="E27" s="24">
        <v>1145327.73</v>
      </c>
      <c r="F27" s="24">
        <v>1145327.73</v>
      </c>
      <c r="G27" s="24">
        <f t="shared" si="1"/>
        <v>741093.27</v>
      </c>
    </row>
    <row r="28" spans="1:7" x14ac:dyDescent="0.3">
      <c r="A28" s="23" t="s">
        <v>33</v>
      </c>
      <c r="B28" s="24">
        <v>13868551</v>
      </c>
      <c r="C28" s="24">
        <v>81400</v>
      </c>
      <c r="D28" s="24">
        <f t="shared" si="2"/>
        <v>13949951</v>
      </c>
      <c r="E28" s="24">
        <v>9501928.3900000006</v>
      </c>
      <c r="F28" s="24">
        <v>9501928.3900000006</v>
      </c>
      <c r="G28" s="24">
        <f t="shared" si="1"/>
        <v>4448022.6099999994</v>
      </c>
    </row>
    <row r="29" spans="1:7" x14ac:dyDescent="0.3">
      <c r="A29" s="23" t="s">
        <v>34</v>
      </c>
      <c r="B29" s="24">
        <v>44092983.479999997</v>
      </c>
      <c r="C29" s="24">
        <v>23698230</v>
      </c>
      <c r="D29" s="24">
        <f t="shared" si="2"/>
        <v>67791213.479999989</v>
      </c>
      <c r="E29" s="24">
        <v>45653107.43</v>
      </c>
      <c r="F29" s="24">
        <v>45653107.43</v>
      </c>
      <c r="G29" s="24">
        <f t="shared" si="1"/>
        <v>22138106.04999999</v>
      </c>
    </row>
    <row r="30" spans="1:7" x14ac:dyDescent="0.3">
      <c r="A30" s="23" t="s">
        <v>35</v>
      </c>
      <c r="B30" s="24">
        <v>3405994</v>
      </c>
      <c r="C30" s="24">
        <v>0</v>
      </c>
      <c r="D30" s="24">
        <f t="shared" si="2"/>
        <v>3405994</v>
      </c>
      <c r="E30" s="24">
        <v>1682151.43</v>
      </c>
      <c r="F30" s="24">
        <v>1682151.43</v>
      </c>
      <c r="G30" s="24">
        <f t="shared" si="1"/>
        <v>1723842.57</v>
      </c>
    </row>
    <row r="31" spans="1:7" x14ac:dyDescent="0.3">
      <c r="A31" s="23" t="s">
        <v>36</v>
      </c>
      <c r="B31" s="24">
        <v>4304261</v>
      </c>
      <c r="C31" s="24">
        <v>-111605.29000000001</v>
      </c>
      <c r="D31" s="24">
        <f t="shared" si="2"/>
        <v>4192655.71</v>
      </c>
      <c r="E31" s="24">
        <v>2663933.69</v>
      </c>
      <c r="F31" s="24">
        <v>2663933.69</v>
      </c>
      <c r="G31" s="24">
        <f t="shared" si="1"/>
        <v>1528722.02</v>
      </c>
    </row>
    <row r="32" spans="1:7" x14ac:dyDescent="0.3">
      <c r="A32" s="23" t="s">
        <v>37</v>
      </c>
      <c r="B32" s="24">
        <v>11757517</v>
      </c>
      <c r="C32" s="24">
        <v>65000</v>
      </c>
      <c r="D32" s="24">
        <f t="shared" si="2"/>
        <v>11822517</v>
      </c>
      <c r="E32" s="24">
        <v>6978601.8099999996</v>
      </c>
      <c r="F32" s="24">
        <v>6978601.8099999996</v>
      </c>
      <c r="G32" s="24">
        <f t="shared" si="1"/>
        <v>4843915.1900000004</v>
      </c>
    </row>
    <row r="33" spans="1:7" x14ac:dyDescent="0.3">
      <c r="A33" s="23" t="s">
        <v>38</v>
      </c>
      <c r="B33" s="24">
        <v>42415662</v>
      </c>
      <c r="C33" s="24">
        <v>2110355.12</v>
      </c>
      <c r="D33" s="24">
        <f t="shared" si="2"/>
        <v>44526017.119999997</v>
      </c>
      <c r="E33" s="24">
        <v>31755780.120000001</v>
      </c>
      <c r="F33" s="24">
        <v>31747404.920000002</v>
      </c>
      <c r="G33" s="24">
        <f t="shared" si="1"/>
        <v>12770236.999999996</v>
      </c>
    </row>
    <row r="34" spans="1:7" x14ac:dyDescent="0.3">
      <c r="A34" s="23" t="s">
        <v>39</v>
      </c>
      <c r="B34" s="24">
        <v>22711424</v>
      </c>
      <c r="C34" s="24">
        <v>12075002.25</v>
      </c>
      <c r="D34" s="24">
        <f t="shared" si="2"/>
        <v>34786426.25</v>
      </c>
      <c r="E34" s="24">
        <v>22663715.5</v>
      </c>
      <c r="F34" s="24">
        <v>22488555.5</v>
      </c>
      <c r="G34" s="24">
        <f t="shared" si="1"/>
        <v>12122710.75</v>
      </c>
    </row>
    <row r="35" spans="1:7" x14ac:dyDescent="0.3">
      <c r="A35" s="23" t="s">
        <v>40</v>
      </c>
      <c r="B35" s="24">
        <v>3428460</v>
      </c>
      <c r="C35" s="24">
        <v>-15318</v>
      </c>
      <c r="D35" s="24">
        <f t="shared" si="2"/>
        <v>3413142</v>
      </c>
      <c r="E35" s="24">
        <v>2195290.73</v>
      </c>
      <c r="F35" s="24">
        <v>2195290.73</v>
      </c>
      <c r="G35" s="24">
        <f t="shared" si="1"/>
        <v>1217851.27</v>
      </c>
    </row>
    <row r="36" spans="1:7" x14ac:dyDescent="0.3">
      <c r="A36" s="23" t="s">
        <v>41</v>
      </c>
      <c r="B36" s="24">
        <v>1771535</v>
      </c>
      <c r="C36" s="24">
        <v>15318</v>
      </c>
      <c r="D36" s="24">
        <f t="shared" si="2"/>
        <v>1786853</v>
      </c>
      <c r="E36" s="24">
        <v>1272018.94</v>
      </c>
      <c r="F36" s="24">
        <v>1272018.94</v>
      </c>
      <c r="G36" s="24">
        <f t="shared" si="1"/>
        <v>514834.06000000006</v>
      </c>
    </row>
    <row r="37" spans="1:7" x14ac:dyDescent="0.3">
      <c r="A37" s="23" t="s">
        <v>42</v>
      </c>
      <c r="B37" s="24">
        <v>3622520</v>
      </c>
      <c r="C37" s="24">
        <v>-5000</v>
      </c>
      <c r="D37" s="24">
        <f t="shared" si="2"/>
        <v>3617520</v>
      </c>
      <c r="E37" s="24">
        <v>2382617.14</v>
      </c>
      <c r="F37" s="24">
        <v>2382617.14</v>
      </c>
      <c r="G37" s="24">
        <f t="shared" si="1"/>
        <v>1234902.8599999999</v>
      </c>
    </row>
    <row r="38" spans="1:7" x14ac:dyDescent="0.3">
      <c r="A38" s="23" t="s">
        <v>43</v>
      </c>
      <c r="B38" s="24">
        <v>5542154</v>
      </c>
      <c r="C38" s="24">
        <v>0</v>
      </c>
      <c r="D38" s="24">
        <f t="shared" si="2"/>
        <v>5542154</v>
      </c>
      <c r="E38" s="24">
        <v>3753294.29</v>
      </c>
      <c r="F38" s="24">
        <v>3753294.29</v>
      </c>
      <c r="G38" s="24">
        <f t="shared" si="1"/>
        <v>1788859.71</v>
      </c>
    </row>
    <row r="39" spans="1:7" x14ac:dyDescent="0.3">
      <c r="A39" s="23" t="s">
        <v>44</v>
      </c>
      <c r="B39" s="24">
        <v>4618706</v>
      </c>
      <c r="C39" s="24">
        <v>0</v>
      </c>
      <c r="D39" s="24">
        <f t="shared" si="2"/>
        <v>4618706</v>
      </c>
      <c r="E39" s="24">
        <v>3123835.83</v>
      </c>
      <c r="F39" s="24">
        <v>3123835.83</v>
      </c>
      <c r="G39" s="24">
        <f t="shared" si="1"/>
        <v>1494870.17</v>
      </c>
    </row>
    <row r="40" spans="1:7" x14ac:dyDescent="0.3">
      <c r="A40" s="23" t="s">
        <v>45</v>
      </c>
      <c r="B40" s="24">
        <v>1111460</v>
      </c>
      <c r="C40" s="24">
        <v>5000</v>
      </c>
      <c r="D40" s="24">
        <f t="shared" si="2"/>
        <v>1116460</v>
      </c>
      <c r="E40" s="24">
        <v>713200.86</v>
      </c>
      <c r="F40" s="24">
        <v>713200.86</v>
      </c>
      <c r="G40" s="24">
        <f t="shared" si="1"/>
        <v>403259.14</v>
      </c>
    </row>
    <row r="41" spans="1:7" x14ac:dyDescent="0.3">
      <c r="A41" s="23" t="s">
        <v>46</v>
      </c>
      <c r="B41" s="24">
        <v>4941652</v>
      </c>
      <c r="C41" s="24">
        <v>994000</v>
      </c>
      <c r="D41" s="24">
        <f t="shared" si="2"/>
        <v>5935652</v>
      </c>
      <c r="E41" s="24">
        <v>3452563.35</v>
      </c>
      <c r="F41" s="24">
        <v>3452563.35</v>
      </c>
      <c r="G41" s="24">
        <f t="shared" si="1"/>
        <v>2483088.65</v>
      </c>
    </row>
    <row r="42" spans="1:7" x14ac:dyDescent="0.3">
      <c r="A42" s="23" t="s">
        <v>47</v>
      </c>
      <c r="B42" s="24">
        <v>3557939</v>
      </c>
      <c r="C42" s="24">
        <v>0</v>
      </c>
      <c r="D42" s="24">
        <f t="shared" si="2"/>
        <v>3557939</v>
      </c>
      <c r="E42" s="24">
        <v>2365322.12</v>
      </c>
      <c r="F42" s="24">
        <v>2365322.12</v>
      </c>
      <c r="G42" s="24">
        <f t="shared" si="1"/>
        <v>1192616.8799999999</v>
      </c>
    </row>
    <row r="43" spans="1:7" x14ac:dyDescent="0.3">
      <c r="A43" s="23" t="s">
        <v>48</v>
      </c>
      <c r="B43" s="24">
        <v>43060370</v>
      </c>
      <c r="C43" s="24">
        <v>24418604.410000026</v>
      </c>
      <c r="D43" s="24">
        <f t="shared" si="2"/>
        <v>67478974.410000026</v>
      </c>
      <c r="E43" s="24">
        <v>9956673.8900000006</v>
      </c>
      <c r="F43" s="24">
        <v>9956673.8900000006</v>
      </c>
      <c r="G43" s="24">
        <f t="shared" si="1"/>
        <v>57522300.520000026</v>
      </c>
    </row>
    <row r="44" spans="1:7" x14ac:dyDescent="0.3">
      <c r="A44" s="23" t="s">
        <v>49</v>
      </c>
      <c r="B44" s="24">
        <v>6646452</v>
      </c>
      <c r="C44" s="24">
        <v>6250000</v>
      </c>
      <c r="D44" s="24">
        <f t="shared" si="2"/>
        <v>12896452</v>
      </c>
      <c r="E44" s="24">
        <v>3569492.26</v>
      </c>
      <c r="F44" s="24">
        <v>3569492.26</v>
      </c>
      <c r="G44" s="24">
        <f t="shared" si="1"/>
        <v>9326959.7400000002</v>
      </c>
    </row>
    <row r="45" spans="1:7" x14ac:dyDescent="0.3">
      <c r="A45" s="23" t="s">
        <v>50</v>
      </c>
      <c r="B45" s="24">
        <v>20161931</v>
      </c>
      <c r="C45" s="24">
        <v>660000</v>
      </c>
      <c r="D45" s="24">
        <f t="shared" si="2"/>
        <v>20821931</v>
      </c>
      <c r="E45" s="24">
        <v>10566536.32</v>
      </c>
      <c r="F45" s="24">
        <v>10566536.32</v>
      </c>
      <c r="G45" s="24">
        <f t="shared" si="1"/>
        <v>10255394.68</v>
      </c>
    </row>
    <row r="46" spans="1:7" x14ac:dyDescent="0.3">
      <c r="A46" s="23" t="s">
        <v>51</v>
      </c>
      <c r="B46" s="24">
        <v>3064640</v>
      </c>
      <c r="C46" s="24">
        <v>431040</v>
      </c>
      <c r="D46" s="24">
        <f t="shared" si="2"/>
        <v>3495680</v>
      </c>
      <c r="E46" s="24">
        <v>440898.23</v>
      </c>
      <c r="F46" s="24">
        <v>440898.23</v>
      </c>
      <c r="G46" s="24">
        <f t="shared" si="1"/>
        <v>3054781.77</v>
      </c>
    </row>
    <row r="47" spans="1:7" x14ac:dyDescent="0.3">
      <c r="A47" s="23" t="s">
        <v>52</v>
      </c>
      <c r="B47" s="24">
        <v>35983917</v>
      </c>
      <c r="C47" s="24">
        <v>0</v>
      </c>
      <c r="D47" s="24">
        <f t="shared" si="2"/>
        <v>35983917</v>
      </c>
      <c r="E47" s="24">
        <v>22732646.07</v>
      </c>
      <c r="F47" s="24">
        <v>22732646.07</v>
      </c>
      <c r="G47" s="24">
        <f t="shared" si="1"/>
        <v>13251270.93</v>
      </c>
    </row>
    <row r="48" spans="1:7" x14ac:dyDescent="0.3">
      <c r="A48" s="23" t="s">
        <v>53</v>
      </c>
      <c r="B48" s="24">
        <v>25203553</v>
      </c>
      <c r="C48" s="24">
        <v>3273870.2699999996</v>
      </c>
      <c r="D48" s="24">
        <f t="shared" si="2"/>
        <v>28477423.27</v>
      </c>
      <c r="E48" s="24">
        <v>18395925.399999999</v>
      </c>
      <c r="F48" s="24">
        <v>18395925.399999999</v>
      </c>
      <c r="G48" s="24">
        <f t="shared" si="1"/>
        <v>10081497.870000001</v>
      </c>
    </row>
    <row r="49" spans="1:7" x14ac:dyDescent="0.3">
      <c r="A49" s="23" t="s">
        <v>54</v>
      </c>
      <c r="B49" s="24">
        <v>6984172</v>
      </c>
      <c r="C49" s="24">
        <v>0</v>
      </c>
      <c r="D49" s="24">
        <f t="shared" si="2"/>
        <v>6984172</v>
      </c>
      <c r="E49" s="24">
        <v>4794081.0199999996</v>
      </c>
      <c r="F49" s="24">
        <v>4794081.0199999996</v>
      </c>
      <c r="G49" s="24">
        <f t="shared" si="1"/>
        <v>2190090.9800000004</v>
      </c>
    </row>
    <row r="50" spans="1:7" x14ac:dyDescent="0.3">
      <c r="A50" s="23" t="s">
        <v>55</v>
      </c>
      <c r="B50" s="24">
        <v>6000139</v>
      </c>
      <c r="C50" s="24">
        <v>0</v>
      </c>
      <c r="D50" s="24">
        <f t="shared" si="2"/>
        <v>6000139</v>
      </c>
      <c r="E50" s="24">
        <v>3604905.53</v>
      </c>
      <c r="F50" s="24">
        <v>3604905.53</v>
      </c>
      <c r="G50" s="24">
        <f t="shared" si="1"/>
        <v>2395233.4700000002</v>
      </c>
    </row>
    <row r="51" spans="1:7" x14ac:dyDescent="0.3">
      <c r="A51" s="23" t="s">
        <v>56</v>
      </c>
      <c r="B51" s="24">
        <v>3352447</v>
      </c>
      <c r="C51" s="24">
        <v>595400</v>
      </c>
      <c r="D51" s="24">
        <f t="shared" si="2"/>
        <v>3947847</v>
      </c>
      <c r="E51" s="24">
        <v>2422938.29</v>
      </c>
      <c r="F51" s="24">
        <v>2422938.29</v>
      </c>
      <c r="G51" s="24">
        <f t="shared" si="1"/>
        <v>1524908.71</v>
      </c>
    </row>
    <row r="52" spans="1:7" x14ac:dyDescent="0.3">
      <c r="A52" s="23" t="s">
        <v>57</v>
      </c>
      <c r="B52" s="24">
        <v>3994306</v>
      </c>
      <c r="C52" s="24">
        <v>0</v>
      </c>
      <c r="D52" s="24">
        <f t="shared" si="2"/>
        <v>3994306</v>
      </c>
      <c r="E52" s="24">
        <v>2485153.94</v>
      </c>
      <c r="F52" s="24">
        <v>2485153.94</v>
      </c>
      <c r="G52" s="24">
        <f t="shared" si="1"/>
        <v>1509152.06</v>
      </c>
    </row>
    <row r="53" spans="1:7" x14ac:dyDescent="0.3">
      <c r="A53" s="23" t="s">
        <v>58</v>
      </c>
      <c r="B53" s="24">
        <v>2348771</v>
      </c>
      <c r="C53" s="24">
        <v>2000000</v>
      </c>
      <c r="D53" s="24">
        <f t="shared" si="2"/>
        <v>4348771</v>
      </c>
      <c r="E53" s="24">
        <v>3450997.5</v>
      </c>
      <c r="F53" s="24">
        <v>3450997.5</v>
      </c>
      <c r="G53" s="24">
        <f t="shared" si="1"/>
        <v>897773.5</v>
      </c>
    </row>
    <row r="54" spans="1:7" x14ac:dyDescent="0.3">
      <c r="A54" s="23" t="s">
        <v>59</v>
      </c>
      <c r="B54" s="24">
        <v>3130096</v>
      </c>
      <c r="C54" s="24">
        <v>0</v>
      </c>
      <c r="D54" s="24">
        <f t="shared" si="2"/>
        <v>3130096</v>
      </c>
      <c r="E54" s="24">
        <v>1923019.84</v>
      </c>
      <c r="F54" s="24">
        <v>1923019.84</v>
      </c>
      <c r="G54" s="24">
        <f t="shared" si="1"/>
        <v>1207076.1599999999</v>
      </c>
    </row>
    <row r="55" spans="1:7" x14ac:dyDescent="0.3">
      <c r="A55" s="23" t="s">
        <v>60</v>
      </c>
      <c r="B55" s="24">
        <v>3102540</v>
      </c>
      <c r="C55" s="24">
        <v>11907620</v>
      </c>
      <c r="D55" s="24">
        <f t="shared" si="2"/>
        <v>15010160</v>
      </c>
      <c r="E55" s="24">
        <v>1653761.35</v>
      </c>
      <c r="F55" s="24">
        <v>1653761.35</v>
      </c>
      <c r="G55" s="24">
        <f t="shared" si="1"/>
        <v>13356398.65</v>
      </c>
    </row>
    <row r="56" spans="1:7" x14ac:dyDescent="0.3">
      <c r="A56" s="23" t="s">
        <v>61</v>
      </c>
      <c r="B56" s="24">
        <v>1945714</v>
      </c>
      <c r="C56" s="24">
        <v>0</v>
      </c>
      <c r="D56" s="24">
        <f t="shared" si="2"/>
        <v>1945714</v>
      </c>
      <c r="E56" s="24">
        <v>1260960.3500000001</v>
      </c>
      <c r="F56" s="24">
        <v>1260960.3500000001</v>
      </c>
      <c r="G56" s="24">
        <f t="shared" si="1"/>
        <v>684753.64999999991</v>
      </c>
    </row>
    <row r="57" spans="1:7" x14ac:dyDescent="0.3">
      <c r="A57" s="23" t="s">
        <v>62</v>
      </c>
      <c r="B57" s="24">
        <v>5614601</v>
      </c>
      <c r="C57" s="24">
        <v>0</v>
      </c>
      <c r="D57" s="24">
        <f t="shared" si="2"/>
        <v>5614601</v>
      </c>
      <c r="E57" s="24">
        <v>3080033.95</v>
      </c>
      <c r="F57" s="24">
        <v>3080033.95</v>
      </c>
      <c r="G57" s="24">
        <f t="shared" si="1"/>
        <v>2534567.0499999998</v>
      </c>
    </row>
    <row r="58" spans="1:7" x14ac:dyDescent="0.3">
      <c r="A58" s="23" t="s">
        <v>63</v>
      </c>
      <c r="B58" s="24">
        <v>3377767</v>
      </c>
      <c r="C58" s="24">
        <v>0</v>
      </c>
      <c r="D58" s="24">
        <f t="shared" si="2"/>
        <v>3377767</v>
      </c>
      <c r="E58" s="24">
        <v>2300632.7000000002</v>
      </c>
      <c r="F58" s="24">
        <v>2300632.7000000002</v>
      </c>
      <c r="G58" s="24">
        <f t="shared" si="1"/>
        <v>1077134.2999999998</v>
      </c>
    </row>
    <row r="59" spans="1:7" x14ac:dyDescent="0.3">
      <c r="A59" s="23" t="s">
        <v>64</v>
      </c>
      <c r="B59" s="24">
        <v>7240509</v>
      </c>
      <c r="C59" s="24">
        <v>213067.12000000011</v>
      </c>
      <c r="D59" s="24">
        <f t="shared" si="2"/>
        <v>7453576.1200000001</v>
      </c>
      <c r="E59" s="24">
        <v>4659888.59</v>
      </c>
      <c r="F59" s="24">
        <v>4659888.59</v>
      </c>
      <c r="G59" s="24">
        <f t="shared" si="1"/>
        <v>2793687.5300000003</v>
      </c>
    </row>
    <row r="60" spans="1:7" x14ac:dyDescent="0.3">
      <c r="A60" s="23" t="s">
        <v>65</v>
      </c>
      <c r="B60" s="24">
        <v>1216906</v>
      </c>
      <c r="C60" s="24">
        <v>0</v>
      </c>
      <c r="D60" s="24">
        <f t="shared" si="2"/>
        <v>1216906</v>
      </c>
      <c r="E60" s="24">
        <v>193193.74</v>
      </c>
      <c r="F60" s="24">
        <v>193193.74</v>
      </c>
      <c r="G60" s="24">
        <f t="shared" si="1"/>
        <v>1023712.26</v>
      </c>
    </row>
    <row r="61" spans="1:7" x14ac:dyDescent="0.3">
      <c r="A61" s="23" t="s">
        <v>66</v>
      </c>
      <c r="B61" s="24">
        <v>1043872</v>
      </c>
      <c r="C61" s="24">
        <v>100000</v>
      </c>
      <c r="D61" s="24">
        <f t="shared" si="2"/>
        <v>1143872</v>
      </c>
      <c r="E61" s="24">
        <v>129453.24</v>
      </c>
      <c r="F61" s="24">
        <v>129453.24</v>
      </c>
      <c r="G61" s="24">
        <f t="shared" si="1"/>
        <v>1014418.76</v>
      </c>
    </row>
    <row r="62" spans="1:7" x14ac:dyDescent="0.3">
      <c r="A62" s="23" t="s">
        <v>67</v>
      </c>
      <c r="B62" s="24">
        <v>1694709</v>
      </c>
      <c r="C62" s="24">
        <v>71000</v>
      </c>
      <c r="D62" s="24">
        <f t="shared" si="2"/>
        <v>1765709</v>
      </c>
      <c r="E62" s="24">
        <v>878344.88</v>
      </c>
      <c r="F62" s="24">
        <v>878344.88</v>
      </c>
      <c r="G62" s="24">
        <f t="shared" si="1"/>
        <v>887364.12</v>
      </c>
    </row>
    <row r="63" spans="1:7" x14ac:dyDescent="0.3">
      <c r="A63" s="23" t="s">
        <v>68</v>
      </c>
      <c r="B63" s="24">
        <v>13682858</v>
      </c>
      <c r="C63" s="24">
        <v>1650000</v>
      </c>
      <c r="D63" s="24">
        <f t="shared" si="2"/>
        <v>15332858</v>
      </c>
      <c r="E63" s="24">
        <v>6210347.0700000003</v>
      </c>
      <c r="F63" s="24">
        <v>6210347.0700000003</v>
      </c>
      <c r="G63" s="24">
        <f t="shared" si="1"/>
        <v>9122510.9299999997</v>
      </c>
    </row>
    <row r="64" spans="1:7" x14ac:dyDescent="0.3">
      <c r="A64" s="23" t="s">
        <v>69</v>
      </c>
      <c r="B64" s="24">
        <v>2203117</v>
      </c>
      <c r="C64" s="24">
        <v>0</v>
      </c>
      <c r="D64" s="24">
        <f t="shared" si="2"/>
        <v>2203117</v>
      </c>
      <c r="E64" s="24">
        <v>1497588.88</v>
      </c>
      <c r="F64" s="24">
        <v>1497588.88</v>
      </c>
      <c r="G64" s="24">
        <f t="shared" si="1"/>
        <v>705528.12000000011</v>
      </c>
    </row>
    <row r="65" spans="1:7" x14ac:dyDescent="0.3">
      <c r="A65" s="23" t="s">
        <v>70</v>
      </c>
      <c r="B65" s="24">
        <v>19010652</v>
      </c>
      <c r="C65" s="24">
        <v>0</v>
      </c>
      <c r="D65" s="24">
        <f t="shared" si="2"/>
        <v>19010652</v>
      </c>
      <c r="E65" s="24">
        <v>14257989</v>
      </c>
      <c r="F65" s="24">
        <v>14257989</v>
      </c>
      <c r="G65" s="24">
        <f t="shared" si="1"/>
        <v>4752663</v>
      </c>
    </row>
    <row r="66" spans="1:7" x14ac:dyDescent="0.3">
      <c r="A66" s="23" t="s">
        <v>71</v>
      </c>
      <c r="B66" s="24">
        <v>6999010</v>
      </c>
      <c r="C66" s="24">
        <v>0</v>
      </c>
      <c r="D66" s="24">
        <f t="shared" si="2"/>
        <v>6999010</v>
      </c>
      <c r="E66" s="24">
        <v>5251160.47</v>
      </c>
      <c r="F66" s="24">
        <v>5251160.47</v>
      </c>
      <c r="G66" s="24">
        <f t="shared" si="1"/>
        <v>1747849.5300000003</v>
      </c>
    </row>
    <row r="67" spans="1:7" x14ac:dyDescent="0.3">
      <c r="A67" s="23" t="s">
        <v>72</v>
      </c>
      <c r="B67" s="24">
        <v>7655239</v>
      </c>
      <c r="C67" s="24">
        <v>0</v>
      </c>
      <c r="D67" s="24">
        <f t="shared" si="2"/>
        <v>7655239</v>
      </c>
      <c r="E67" s="24">
        <v>5741429.2599999998</v>
      </c>
      <c r="F67" s="24">
        <v>5741429.2599999998</v>
      </c>
      <c r="G67" s="24">
        <f t="shared" si="1"/>
        <v>1913809.7400000002</v>
      </c>
    </row>
    <row r="68" spans="1:7" x14ac:dyDescent="0.3">
      <c r="A68" s="25" t="s">
        <v>73</v>
      </c>
      <c r="B68" s="26"/>
      <c r="C68" s="26"/>
      <c r="D68" s="26"/>
      <c r="E68" s="26"/>
      <c r="F68" s="26"/>
      <c r="G68" s="26"/>
    </row>
    <row r="69" spans="1:7" x14ac:dyDescent="0.3">
      <c r="A69" s="27" t="s">
        <v>74</v>
      </c>
      <c r="B69" s="28">
        <f t="shared" ref="B69:G69" si="3">SUM(B70:B79)</f>
        <v>179419362.36000001</v>
      </c>
      <c r="C69" s="28">
        <f t="shared" si="3"/>
        <v>77501828.349999979</v>
      </c>
      <c r="D69" s="28">
        <f t="shared" si="3"/>
        <v>256921190.70999998</v>
      </c>
      <c r="E69" s="28">
        <f t="shared" si="3"/>
        <v>90597526.389999986</v>
      </c>
      <c r="F69" s="28">
        <f t="shared" si="3"/>
        <v>90063804.589999989</v>
      </c>
      <c r="G69" s="28">
        <f t="shared" si="3"/>
        <v>166323664.31999996</v>
      </c>
    </row>
    <row r="70" spans="1:7" x14ac:dyDescent="0.3">
      <c r="A70" s="23" t="s">
        <v>28</v>
      </c>
      <c r="B70" s="24">
        <v>9074304</v>
      </c>
      <c r="C70" s="24">
        <v>0</v>
      </c>
      <c r="D70" s="24">
        <f t="shared" ref="D70:D79" si="4">B70+C70</f>
        <v>9074304</v>
      </c>
      <c r="E70" s="24">
        <v>1556253</v>
      </c>
      <c r="F70" s="24">
        <v>1556253</v>
      </c>
      <c r="G70" s="24">
        <f t="shared" ref="G70:G79" si="5">D70-E70</f>
        <v>7518051</v>
      </c>
    </row>
    <row r="71" spans="1:7" x14ac:dyDescent="0.3">
      <c r="A71" s="23" t="s">
        <v>38</v>
      </c>
      <c r="B71" s="24">
        <v>0</v>
      </c>
      <c r="C71" s="24">
        <v>7510000</v>
      </c>
      <c r="D71" s="24">
        <f t="shared" si="4"/>
        <v>7510000</v>
      </c>
      <c r="E71" s="24">
        <v>2224864.92</v>
      </c>
      <c r="F71" s="24">
        <v>1691143.12</v>
      </c>
      <c r="G71" s="24">
        <f t="shared" si="5"/>
        <v>5285135.08</v>
      </c>
    </row>
    <row r="72" spans="1:7" x14ac:dyDescent="0.3">
      <c r="A72" s="23" t="s">
        <v>39</v>
      </c>
      <c r="B72" s="24">
        <v>0</v>
      </c>
      <c r="C72" s="24">
        <v>2000000</v>
      </c>
      <c r="D72" s="24">
        <f t="shared" si="4"/>
        <v>2000000</v>
      </c>
      <c r="E72" s="24">
        <v>0</v>
      </c>
      <c r="F72" s="24">
        <v>0</v>
      </c>
      <c r="G72" s="24">
        <f t="shared" si="5"/>
        <v>2000000</v>
      </c>
    </row>
    <row r="73" spans="1:7" x14ac:dyDescent="0.3">
      <c r="A73" s="23" t="s">
        <v>48</v>
      </c>
      <c r="B73" s="24">
        <v>47962000.049999997</v>
      </c>
      <c r="C73" s="24">
        <v>56644573.699999988</v>
      </c>
      <c r="D73" s="24">
        <f t="shared" si="4"/>
        <v>104606573.74999999</v>
      </c>
      <c r="E73" s="24">
        <v>13123717.4</v>
      </c>
      <c r="F73" s="24">
        <v>13123717.4</v>
      </c>
      <c r="G73" s="24">
        <f t="shared" si="5"/>
        <v>91482856.349999979</v>
      </c>
    </row>
    <row r="74" spans="1:7" x14ac:dyDescent="0.3">
      <c r="A74" s="23" t="s">
        <v>49</v>
      </c>
      <c r="B74" s="24">
        <v>0</v>
      </c>
      <c r="C74" s="24">
        <v>1378350.96</v>
      </c>
      <c r="D74" s="24">
        <f t="shared" si="4"/>
        <v>1378350.96</v>
      </c>
      <c r="E74" s="24">
        <v>527520.72</v>
      </c>
      <c r="F74" s="24">
        <v>527520.72</v>
      </c>
      <c r="G74" s="24">
        <f t="shared" si="5"/>
        <v>850830.24</v>
      </c>
    </row>
    <row r="75" spans="1:7" x14ac:dyDescent="0.3">
      <c r="A75" s="23" t="s">
        <v>51</v>
      </c>
      <c r="B75" s="24">
        <v>6090432</v>
      </c>
      <c r="C75" s="24">
        <v>0</v>
      </c>
      <c r="D75" s="24">
        <f t="shared" si="4"/>
        <v>6090432</v>
      </c>
      <c r="E75" s="24">
        <v>3121679.39</v>
      </c>
      <c r="F75" s="24">
        <v>3121679.39</v>
      </c>
      <c r="G75" s="24">
        <f t="shared" si="5"/>
        <v>2968752.61</v>
      </c>
    </row>
    <row r="76" spans="1:7" x14ac:dyDescent="0.3">
      <c r="A76" s="23" t="s">
        <v>53</v>
      </c>
      <c r="B76" s="24">
        <v>113392577.31</v>
      </c>
      <c r="C76" s="24">
        <v>6292903.6900000004</v>
      </c>
      <c r="D76" s="24">
        <f t="shared" si="4"/>
        <v>119685481</v>
      </c>
      <c r="E76" s="24">
        <v>67652751.049999997</v>
      </c>
      <c r="F76" s="24">
        <v>67652751.049999997</v>
      </c>
      <c r="G76" s="24">
        <f t="shared" si="5"/>
        <v>52032729.950000003</v>
      </c>
    </row>
    <row r="77" spans="1:7" x14ac:dyDescent="0.3">
      <c r="A77" s="23" t="s">
        <v>54</v>
      </c>
      <c r="B77" s="24">
        <v>0</v>
      </c>
      <c r="C77" s="24">
        <v>474800</v>
      </c>
      <c r="D77" s="24">
        <f t="shared" si="4"/>
        <v>474800</v>
      </c>
      <c r="E77" s="24">
        <v>357377.16</v>
      </c>
      <c r="F77" s="24">
        <v>357377.16</v>
      </c>
      <c r="G77" s="24">
        <f t="shared" si="5"/>
        <v>117422.84000000003</v>
      </c>
    </row>
    <row r="78" spans="1:7" x14ac:dyDescent="0.3">
      <c r="A78" s="23" t="s">
        <v>60</v>
      </c>
      <c r="B78" s="24">
        <v>0</v>
      </c>
      <c r="C78" s="24">
        <v>3201200</v>
      </c>
      <c r="D78" s="24">
        <f t="shared" si="4"/>
        <v>3201200</v>
      </c>
      <c r="E78" s="24">
        <v>99996.75</v>
      </c>
      <c r="F78" s="24">
        <v>99996.75</v>
      </c>
      <c r="G78" s="24">
        <f t="shared" si="5"/>
        <v>3101203.25</v>
      </c>
    </row>
    <row r="79" spans="1:7" x14ac:dyDescent="0.3">
      <c r="A79" s="23" t="s">
        <v>70</v>
      </c>
      <c r="B79" s="24">
        <v>2900049</v>
      </c>
      <c r="C79" s="24">
        <v>0</v>
      </c>
      <c r="D79" s="24">
        <f t="shared" si="4"/>
        <v>2900049</v>
      </c>
      <c r="E79" s="24">
        <v>1933366</v>
      </c>
      <c r="F79" s="24">
        <v>1933366</v>
      </c>
      <c r="G79" s="24">
        <f t="shared" si="5"/>
        <v>966683</v>
      </c>
    </row>
    <row r="80" spans="1:7" x14ac:dyDescent="0.3">
      <c r="A80" s="25" t="s">
        <v>73</v>
      </c>
      <c r="B80" s="26"/>
      <c r="C80" s="26"/>
      <c r="D80" s="29"/>
      <c r="E80" s="29"/>
      <c r="F80" s="29"/>
      <c r="G80" s="29"/>
    </row>
    <row r="81" spans="1:7" x14ac:dyDescent="0.3">
      <c r="A81" s="27" t="s">
        <v>75</v>
      </c>
      <c r="B81" s="28">
        <f>B9+B69</f>
        <v>710927662.84000003</v>
      </c>
      <c r="C81" s="28">
        <f>C9+C69</f>
        <v>172183235.11000001</v>
      </c>
      <c r="D81" s="28">
        <f>B81+C81</f>
        <v>883110897.95000005</v>
      </c>
      <c r="E81" s="28">
        <f>E9+E69</f>
        <v>441466317.69999993</v>
      </c>
      <c r="F81" s="28">
        <f>F9+F69</f>
        <v>440687812.69999993</v>
      </c>
      <c r="G81" s="28">
        <f>D81-E81</f>
        <v>441644580.25000012</v>
      </c>
    </row>
    <row r="82" spans="1:7" x14ac:dyDescent="0.3">
      <c r="A82" s="30"/>
      <c r="B82" s="31"/>
      <c r="C82" s="31"/>
      <c r="D82" s="31"/>
      <c r="E82" s="31"/>
      <c r="F82" s="31"/>
      <c r="G82" s="31"/>
    </row>
    <row r="83" spans="1:7" x14ac:dyDescent="0.3">
      <c r="A83" s="32"/>
    </row>
    <row r="84" spans="1:7" x14ac:dyDescent="0.3">
      <c r="B84" s="33"/>
      <c r="C84" s="33"/>
      <c r="D84" s="33"/>
      <c r="E84" s="33"/>
      <c r="F84" s="33"/>
      <c r="G84" s="33"/>
    </row>
    <row r="85" spans="1:7" x14ac:dyDescent="0.3">
      <c r="B85" s="33"/>
      <c r="C85" s="33"/>
      <c r="D85" s="33"/>
      <c r="E85" s="33"/>
      <c r="F85" s="33"/>
      <c r="G85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2022-10-25T16:35:27Z</dcterms:created>
  <dcterms:modified xsi:type="dcterms:W3CDTF">2022-10-25T16:35:36Z</dcterms:modified>
</cp:coreProperties>
</file>