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24226"/>
  <mc:AlternateContent xmlns:mc="http://schemas.openxmlformats.org/markup-compatibility/2006">
    <mc:Choice Requires="x15">
      <x15ac:absPath xmlns:x15ac="http://schemas.microsoft.com/office/spreadsheetml/2010/11/ac" url="C:\Users\IMPLAN-0002\Desktop\"/>
    </mc:Choice>
  </mc:AlternateContent>
  <xr:revisionPtr revIDLastSave="0" documentId="8_{E582E56F-9A91-4DC7-A64A-A8A1BB812D5D}" xr6:coauthVersionLast="47" xr6:coauthVersionMax="47" xr10:uidLastSave="{00000000-0000-0000-0000-000000000000}"/>
  <bookViews>
    <workbookView xWindow="-120" yWindow="-120" windowWidth="29040" windowHeight="15840" tabRatio="885" xr2:uid="{00000000-000D-0000-FFFF-FFFF00000000}"/>
  </bookViews>
  <sheets>
    <sheet name="COG" sheetId="6" r:id="rId1"/>
    <sheet name="CTG" sheetId="8" r:id="rId2"/>
    <sheet name="CA" sheetId="4" r:id="rId3"/>
    <sheet name="CFG" sheetId="5" r:id="rId4"/>
  </sheets>
  <definedNames>
    <definedName name="_xlnm._FilterDatabase" localSheetId="3" hidden="1">CFG!$B$4:$H$41</definedName>
    <definedName name="_xlnm._FilterDatabase" localSheetId="0" hidden="1">COG!$B$4:$H$77</definedName>
    <definedName name="_xlnm.Print_Area" localSheetId="2">CA!$A$1:$I$91</definedName>
    <definedName name="_xlnm.Print_Area" localSheetId="3">CFG!$A$1:$I$55</definedName>
    <definedName name="_xlnm.Print_Area" localSheetId="0">COG!$A$1:$I$103</definedName>
    <definedName name="_xlnm.Print_Area" localSheetId="1">CTG!$A$1:$I$36</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39" i="4" l="1"/>
  <c r="E39" i="4"/>
  <c r="G53" i="4"/>
  <c r="F53" i="4"/>
  <c r="D53" i="4"/>
  <c r="H49" i="4"/>
  <c r="E51" i="4"/>
  <c r="H51" i="4" s="1"/>
  <c r="E49" i="4"/>
  <c r="E47" i="4"/>
  <c r="H47" i="4" s="1"/>
  <c r="E45" i="4"/>
  <c r="H45" i="4" s="1"/>
  <c r="E43" i="4"/>
  <c r="H43" i="4" s="1"/>
  <c r="E41" i="4"/>
  <c r="H41" i="4" s="1"/>
  <c r="C53" i="4"/>
  <c r="G31" i="4"/>
  <c r="F31" i="4"/>
  <c r="E29" i="4"/>
  <c r="H29" i="4" s="1"/>
  <c r="E28" i="4"/>
  <c r="H28" i="4" s="1"/>
  <c r="E27" i="4"/>
  <c r="H27" i="4" s="1"/>
  <c r="E26" i="4"/>
  <c r="H26" i="4" s="1"/>
  <c r="D31" i="4"/>
  <c r="C31" i="4"/>
  <c r="E14" i="4"/>
  <c r="H14" i="4" s="1"/>
  <c r="E13" i="4"/>
  <c r="H13" i="4" s="1"/>
  <c r="E12" i="4"/>
  <c r="H12" i="4" s="1"/>
  <c r="E11" i="4"/>
  <c r="H11" i="4" s="1"/>
  <c r="E10" i="4"/>
  <c r="H10" i="4" s="1"/>
  <c r="E9" i="4"/>
  <c r="H9" i="4" s="1"/>
  <c r="E8" i="4"/>
  <c r="H8" i="4" s="1"/>
  <c r="G17" i="4"/>
  <c r="F17" i="4"/>
  <c r="D17" i="4"/>
  <c r="C17" i="4"/>
  <c r="H31" i="4" l="1"/>
  <c r="H53" i="4"/>
  <c r="E53" i="4"/>
  <c r="E31" i="4"/>
  <c r="H17" i="4"/>
  <c r="E17" i="4"/>
  <c r="E41" i="5" l="1"/>
  <c r="H41" i="5" s="1"/>
  <c r="E40" i="5"/>
  <c r="H40" i="5" s="1"/>
  <c r="E39" i="5"/>
  <c r="E38" i="5"/>
  <c r="H38" i="5" s="1"/>
  <c r="E35" i="5"/>
  <c r="H35" i="5" s="1"/>
  <c r="E34" i="5"/>
  <c r="H34" i="5" s="1"/>
  <c r="E33" i="5"/>
  <c r="H33" i="5" s="1"/>
  <c r="E32" i="5"/>
  <c r="H32" i="5" s="1"/>
  <c r="E31" i="5"/>
  <c r="H31" i="5" s="1"/>
  <c r="E30" i="5"/>
  <c r="H30" i="5" s="1"/>
  <c r="E29" i="5"/>
  <c r="H29" i="5" s="1"/>
  <c r="E28" i="5"/>
  <c r="H28" i="5" s="1"/>
  <c r="E27" i="5"/>
  <c r="H27" i="5" s="1"/>
  <c r="E24" i="5"/>
  <c r="H24" i="5" s="1"/>
  <c r="E23" i="5"/>
  <c r="H23" i="5" s="1"/>
  <c r="E22" i="5"/>
  <c r="H22" i="5" s="1"/>
  <c r="E21" i="5"/>
  <c r="H21" i="5" s="1"/>
  <c r="E20" i="5"/>
  <c r="H20" i="5" s="1"/>
  <c r="E19" i="5"/>
  <c r="H19" i="5" s="1"/>
  <c r="E18" i="5"/>
  <c r="H18" i="5" s="1"/>
  <c r="E15" i="5"/>
  <c r="H15" i="5" s="1"/>
  <c r="E14" i="5"/>
  <c r="E13" i="5"/>
  <c r="H13" i="5" s="1"/>
  <c r="E12" i="5"/>
  <c r="H12" i="5" s="1"/>
  <c r="E11" i="5"/>
  <c r="H11" i="5" s="1"/>
  <c r="E10" i="5"/>
  <c r="H10" i="5" s="1"/>
  <c r="E9" i="5"/>
  <c r="H9" i="5" s="1"/>
  <c r="E8" i="5"/>
  <c r="H8" i="5" s="1"/>
  <c r="G37" i="5"/>
  <c r="G26" i="5"/>
  <c r="G17" i="5"/>
  <c r="G7" i="5"/>
  <c r="F37" i="5"/>
  <c r="F26" i="5"/>
  <c r="F17" i="5"/>
  <c r="F7" i="5"/>
  <c r="D37" i="5"/>
  <c r="D26" i="5"/>
  <c r="D17" i="5"/>
  <c r="D7" i="5"/>
  <c r="C37" i="5"/>
  <c r="C26" i="5"/>
  <c r="C17" i="5"/>
  <c r="C7" i="5"/>
  <c r="G17" i="8"/>
  <c r="F17" i="8"/>
  <c r="E15" i="8"/>
  <c r="H15" i="8" s="1"/>
  <c r="E13" i="8"/>
  <c r="H13" i="8" s="1"/>
  <c r="E11" i="8"/>
  <c r="H11" i="8" s="1"/>
  <c r="E9" i="8"/>
  <c r="H9" i="8" s="1"/>
  <c r="E7" i="8"/>
  <c r="H7" i="8" s="1"/>
  <c r="D17" i="8"/>
  <c r="C17" i="8"/>
  <c r="H17" i="5" l="1"/>
  <c r="C43" i="5"/>
  <c r="H26" i="5"/>
  <c r="E37" i="5"/>
  <c r="H39" i="5"/>
  <c r="H37" i="5" s="1"/>
  <c r="E7" i="5"/>
  <c r="H14" i="5"/>
  <c r="H7" i="5" s="1"/>
  <c r="E17" i="8"/>
  <c r="D43" i="5"/>
  <c r="F43" i="5"/>
  <c r="G43" i="5"/>
  <c r="E26" i="5"/>
  <c r="E17" i="5"/>
  <c r="H17" i="8"/>
  <c r="H43" i="5" l="1"/>
  <c r="E43" i="5"/>
</calcChain>
</file>

<file path=xl/sharedStrings.xml><?xml version="1.0" encoding="utf-8"?>
<sst xmlns="http://schemas.openxmlformats.org/spreadsheetml/2006/main" count="203" uniqueCount="142">
  <si>
    <t>Gasto Corriente</t>
  </si>
  <si>
    <t>Gasto de Capital</t>
  </si>
  <si>
    <t>Amortización de la Deuda y Disminución de Pasivos</t>
  </si>
  <si>
    <t>Relaciones Exteriores</t>
  </si>
  <si>
    <t>Otros Asuntos Sociales</t>
  </si>
  <si>
    <t>Comunicaciones</t>
  </si>
  <si>
    <t>Turismo</t>
  </si>
  <si>
    <t>Adeudos de Ejercicios Fiscales Anteriores</t>
  </si>
  <si>
    <t>Poder Ejecutivo</t>
  </si>
  <si>
    <t>Poder Legislativo</t>
  </si>
  <si>
    <t>Poder Judicial</t>
  </si>
  <si>
    <t>Órganos Autónomos</t>
  </si>
  <si>
    <t>Instituciones Públicas de la Seguridad Social</t>
  </si>
  <si>
    <t>Entidades Paraestatales y Fideicomisos No Empresariales y No Financieros</t>
  </si>
  <si>
    <t>Entidades Paraestatales Empresariales No Financieras con Participación Estatal Mayoritaria</t>
  </si>
  <si>
    <t>Fideicomisos Financieros Públicos con Participación Estatal Mayoritaria</t>
  </si>
  <si>
    <t>Gobierno</t>
  </si>
  <si>
    <t>Justicia</t>
  </si>
  <si>
    <t>Seguridad Nacional</t>
  </si>
  <si>
    <t>Otros Servicios Generales</t>
  </si>
  <si>
    <t>Desarrollo Social</t>
  </si>
  <si>
    <t>Salud</t>
  </si>
  <si>
    <t>Transporte</t>
  </si>
  <si>
    <t>Asuntos Financieros y Hacendarios</t>
  </si>
  <si>
    <t>Agropecuaria, Silvicultura, Pesca y Caza</t>
  </si>
  <si>
    <t>Transferencias, Participaciones y Aportaciones Entre Diferentes Niveles y Ordenes de Gobierno</t>
  </si>
  <si>
    <t>Fideicomisos Empresariales No Financieros con Participación Estatal Mayoritaria</t>
  </si>
  <si>
    <t>Entidades Paraestatales Empresariales Financieras Monetarias con Participación Estatal Mayoritaria</t>
  </si>
  <si>
    <t>Vivienda y Servicios a la Comunidad</t>
  </si>
  <si>
    <t>Asuntos Económicos, Comerciales y Laborales en General</t>
  </si>
  <si>
    <t>Combustibles y Energía</t>
  </si>
  <si>
    <t>Otras Industrias y Otros Asuntos Económicos</t>
  </si>
  <si>
    <t>Otras no Clasificadas en Funciones Anteriores</t>
  </si>
  <si>
    <t>Saneamiento del Sistema Financiero</t>
  </si>
  <si>
    <t>Entidades Paraestatales Finanacieras No Monetarias con Participacion Estatal Mayoritaria</t>
  </si>
  <si>
    <t>Seguridad Social</t>
  </si>
  <si>
    <t>Previsiones</t>
  </si>
  <si>
    <t>Donativos</t>
  </si>
  <si>
    <t>Participaciones</t>
  </si>
  <si>
    <t>Aportaciones</t>
  </si>
  <si>
    <t>Convenios</t>
  </si>
  <si>
    <t>Pensiones y Jubilaciones</t>
  </si>
  <si>
    <t>Legislación</t>
  </si>
  <si>
    <t>Coordinación de la Politica de Gobierno</t>
  </si>
  <si>
    <t>Asuntos de Orden Público y de Seguridad Interior</t>
  </si>
  <si>
    <t>Protección Ambiental</t>
  </si>
  <si>
    <t>Recreación, Cultura y Otras Manifestaciones Sociales</t>
  </si>
  <si>
    <t>Educación</t>
  </si>
  <si>
    <t>Protección Social</t>
  </si>
  <si>
    <t>Desarrollo Económico</t>
  </si>
  <si>
    <t>Minería, Manufacturas y Construcción</t>
  </si>
  <si>
    <t>Ciencia, Tecnología e Innovación</t>
  </si>
  <si>
    <t>Transacciones de la Deuda Pública / Costo Financiero de la Deuda</t>
  </si>
  <si>
    <t>Dependencia o Unidad Administrativa 2</t>
  </si>
  <si>
    <t>Dependencia o Unidad Administrativa 3</t>
  </si>
  <si>
    <t>Dependencia o Unidad Administrativa 4</t>
  </si>
  <si>
    <t>Dependencia o Unidad Administrativa 6</t>
  </si>
  <si>
    <t>Dependencia o Unidad Administrativa 7</t>
  </si>
  <si>
    <t>Dependencia o Unidad Administrativa 8</t>
  </si>
  <si>
    <t>Total del Gasto</t>
  </si>
  <si>
    <t>Concepto</t>
  </si>
  <si>
    <t>Aprobado</t>
  </si>
  <si>
    <t>Modificado</t>
  </si>
  <si>
    <t>Devengado</t>
  </si>
  <si>
    <t>Pagado</t>
  </si>
  <si>
    <t>Subejercicio</t>
  </si>
  <si>
    <t>Egresos</t>
  </si>
  <si>
    <t>Servicios Personales</t>
  </si>
  <si>
    <t>Materiales Y Suministros</t>
  </si>
  <si>
    <t>Servicios Generales</t>
  </si>
  <si>
    <t>Transferencias, Asignaciones, Subsidios Y Otras Ayudas</t>
  </si>
  <si>
    <t>Bienes Muebles, Inmuebles E Intangibles</t>
  </si>
  <si>
    <t>Inversión Pública</t>
  </si>
  <si>
    <t>Inversiones Financieras Y Otras Provisiones</t>
  </si>
  <si>
    <t>Participaciones Y Aportaciones</t>
  </si>
  <si>
    <t>Deuda Pública</t>
  </si>
  <si>
    <t>Remuneraciones al Personal de Carácter Permanente</t>
  </si>
  <si>
    <t>Remuneraciones al Personal de Carácter Transitorio</t>
  </si>
  <si>
    <t>Remuneraciones Adicionales y Especiales</t>
  </si>
  <si>
    <t>Otras Prestaciones Sociales y Económicas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</si>
  <si>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</si>
  <si>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</si>
  <si>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</si>
  <si>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</si>
  <si>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</si>
  <si>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</si>
  <si>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</si>
  <si>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</si>
  <si>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</si>
  <si>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</si>
  <si>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</si>
  <si>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</si>
  <si>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</si>
  <si>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</si>
  <si>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</si>
  <si>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</si>
  <si>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</si>
  <si>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</si>
  <si>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Transferencias Internas y Asignaciones al Sector Público</t>
  </si>
  <si>
    <t>Transferencias al Resto del Sector Público</t>
  </si>
  <si>
    <t>Subsidios y Subvenciones</t>
  </si>
  <si>
    <t>Ayudas Sociales</t>
  </si>
  <si>
    <t>Transferencias a Fideicomisos, Mandatos y Otros Análogos</t>
  </si>
  <si>
    <t>Transferencias a la Seguridad Social</t>
  </si>
  <si>
    <t>Transferencias al Exterior</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</si>
  <si>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</si>
  <si>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</si>
  <si>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</si>
  <si>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</si>
  <si>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</si>
  <si>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</si>
  <si>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</si>
  <si>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</si>
  <si>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</si>
  <si>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Obra Pública en Bienes de Dominio Público</t>
  </si>
  <si>
    <t>Obra Pública en Bienes Propios</t>
  </si>
  <si>
    <t>Proyectos Productivos y Acciones de Fomento</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</si>
  <si>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</si>
  <si>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</si>
  <si>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</si>
  <si>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</si>
  <si>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</si>
  <si>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</si>
  <si>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</si>
  <si>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</si>
  <si>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</si>
  <si>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</si>
  <si>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</si>
  <si>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</si>
  <si>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</si>
  <si>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</si>
  <si>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Ampliaciones/ (Reducciones)</t>
  </si>
  <si>
    <t>3 = (1 + 2 )</t>
  </si>
  <si>
    <t>6 = ( 3 - 4 )</t>
  </si>
  <si>
    <t>INSTITUTO MUNICIPAL DE PLANEACIÓN</t>
  </si>
  <si>
    <t>INSTITUTO MUNICIPAL DE PLANEACIÓN DE GUANAJUATO, GTO.
Estado Analítico del Ejercicio del Presupuesto de Egresos
Clasificación por Objeto del Gasto(Capítulo y Concepto)
DEL 01 DE ENERO AL 30 DE SEPTIEMBRE DEL 2022</t>
  </si>
  <si>
    <t>INSTITUTO MUNICIPAL DE PLANEACIÓN DE GUANAJUATO, GTO.
Estado Analítico del Ejercicio del Presupuesto de Egresos
Clasificación Ecónomica (Por Tipo de Gasto)
DEL 01 DE ENERO AL 30 DE SEPTIEMBRE DEL 2022</t>
  </si>
  <si>
    <t>INSTITUTO MUNICIPAL DE PLANEACIÓN DE GUANAJUATO, GTO.
Estado Analítico del Ejercicio del Presupuesto de Egresos
Clasificación Administrativa
DEL 01 DE ENERO AL 30 DE SEPTIEMBRE DEL 2022</t>
  </si>
  <si>
    <t>Gobierno (Federal/Estatal/Municipal) de INSTITUTO MUNICIPAL DE PLANEACIÓN DE GUANAJUATO, GTO.
Estado Analítico del Ejercicio del Presupuesto de Egresos
Clasificación Administrativa
DEL 01 DE ENERO AL 30 DE SEPTIEMBRE DEL 2022</t>
  </si>
  <si>
    <t>Sector Paraestatal del Gobierno (Federal/Estatal/Municipal) de INSTITUTO MUNICIPAL DE PLANEACIÓN DE GUANAJUATO, GTO.
Estado Analítico del Ejercicio del Presupuesto de Egresos
Clasificación Administrativa
DEL 01 DE ENERO AL 30 DE SEPTIEMBRE DEL 2022</t>
  </si>
  <si>
    <t>INSTITUTO MUNICIPAL DE PLANEACIÓN DE GUANAJUATO, GTO.
Estado Análitico del Ejercicio del Presupuesto de Egresos
Clasificación Funcional (Finalidad y Función)
DEL 01 DE ENERO AL 30 DE SEPTIEMBRE DEL 2022</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</si>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</sst>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9" x14ac:knownFonts="1">
    <font>
      <sz val="8"/>
      <color theme="1"/>
      <name val="Arial"/>
      <family val="2"/>
    </font>
    <font>
      <sz val="11"/>
      <color theme="1"/>
      <name val="Calibri"/>
      <family val="2"/>
      <scheme val="minor"/>
    </font>
    <font>
      <sz val="10"/>
      <name val="Arial"/>
      <family val="2"/>
    </font>
    <font>
      <sz val="8"/>
      <name val="Arial"/>
      <family val="2"/>
    </font>
    <font>
      <sz val="11"/>
      <color indexed="8"/>
      <name val="Calibri"/>
      <family val="2"/>
    </font>
    <font>
      <sz val="11"/>
      <color theme="1"/>
      <name val="Calibri"/>
      <family val="2"/>
      <scheme val="minor"/>
    </font>
    <font>
      <sz val="10"/>
      <color theme="1"/>
      <name val="Times New Roman"/>
      <family val="2"/>
    </font>
    <font>
      <b/>
      <sz val="8"/>
      <name val="Arial"/>
      <family val="2"/>
    </font>
    <font>
      <b/>
      <sz val="9"/>
      <color theme="1"/>
      <name val="Arial"/>
      <family val="2"/>
    </font>
  </fonts>
  <fills count="3">
    <fill>
      <patternFill patternType="none"/>
    </fill>
    <fill>
      <patternFill patternType="gray125"/>
    </fill>
    <fill>
      <patternFill patternType="solid">
        <fgColor theme="0" tint="-0.249977111117893"/>
        <bgColor indexed="64"/>
      </patternFill>
    </fill>
  </fills>
  <borders count="11">
    <border>
      <left/>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4">
    <xf numFmtId="0" fontId="0" fillId="0" borderId="0"/>
    <xf numFmtId="164" fontId="2"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4" fontId="2" fillId="0" borderId="0" applyFont="0" applyFill="0" applyBorder="0" applyAlignment="0" applyProtection="0"/>
    <xf numFmtId="0" fontId="5" fillId="0" borderId="0"/>
    <xf numFmtId="0" fontId="2" fillId="0" borderId="0"/>
    <xf numFmtId="0" fontId="6" fillId="0" borderId="0"/>
    <xf numFmtId="0" fontId="2" fillId="0" borderId="0"/>
    <xf numFmtId="0" fontId="2" fillId="0" borderId="0"/>
    <xf numFmtId="0" fontId="2" fillId="0" borderId="0"/>
    <xf numFmtId="0" fontId="2" fillId="0" borderId="0"/>
    <xf numFmtId="0" fontId="5" fillId="0" borderId="0"/>
    <xf numFmtId="0" fontId="5" fillId="0" borderId="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0" fontId="1" fillId="0" borderId="0"/>
    <xf numFmtId="0" fontId="1" fillId="0" borderId="0"/>
    <xf numFmtId="0" fontId="1" fillId="0" borderId="0"/>
  </cellStyleXfs>
  <cellXfs count="38">
    <xf numFmtId="0" fontId="0" fillId="0" borderId="0" xfId="0"/>
    <xf numFmtId="0" fontId="0" fillId="0" borderId="0" xfId="0" applyProtection="1">
      <protection locked="0"/>
    </xf>
    <xf numFmtId="0" fontId="0" fillId="0" borderId="1" xfId="0" applyBorder="1" applyProtection="1">
      <protection locked="0"/>
    </xf>
    <xf numFmtId="4" fontId="7" fillId="2" borderId="4" xfId="9" applyNumberFormat="1" applyFont="1" applyFill="1" applyBorder="1" applyAlignment="1">
      <alignment horizontal="center" vertical="center" wrapText="1"/>
    </xf>
    <xf numFmtId="0" fontId="7" fillId="2" borderId="4" xfId="9" applyFont="1" applyFill="1" applyBorder="1" applyAlignment="1">
      <alignment horizontal="center" vertical="center" wrapText="1"/>
    </xf>
    <xf numFmtId="4" fontId="3" fillId="0" borderId="8" xfId="0" applyNumberFormat="1" applyFont="1" applyBorder="1" applyProtection="1">
      <protection locked="0"/>
    </xf>
    <xf numFmtId="4" fontId="3" fillId="0" borderId="10" xfId="0" applyNumberFormat="1" applyFont="1" applyBorder="1" applyProtection="1">
      <protection locked="0"/>
    </xf>
    <xf numFmtId="4" fontId="3" fillId="0" borderId="9" xfId="0" applyNumberFormat="1" applyFont="1" applyBorder="1" applyProtection="1">
      <protection locked="0"/>
    </xf>
    <xf numFmtId="4" fontId="7" fillId="0" borderId="9" xfId="0" applyNumberFormat="1" applyFont="1" applyBorder="1" applyProtection="1">
      <protection locked="0"/>
    </xf>
    <xf numFmtId="0" fontId="3" fillId="0" borderId="8" xfId="0" applyFont="1" applyBorder="1" applyProtection="1">
      <protection locked="0"/>
    </xf>
    <xf numFmtId="4" fontId="7" fillId="0" borderId="4" xfId="0" applyNumberFormat="1" applyFont="1" applyBorder="1" applyProtection="1">
      <protection locked="0"/>
    </xf>
    <xf numFmtId="0" fontId="7" fillId="0" borderId="0" xfId="9" applyFont="1" applyAlignment="1" applyProtection="1">
      <alignment horizontal="center" vertical="center" wrapText="1"/>
      <protection locked="0"/>
    </xf>
    <xf numFmtId="0" fontId="0" fillId="0" borderId="2" xfId="0" applyBorder="1" applyProtection="1">
      <protection locked="0"/>
    </xf>
    <xf numFmtId="0" fontId="0" fillId="0" borderId="3" xfId="0" applyBorder="1" applyProtection="1">
      <protection locked="0"/>
    </xf>
    <xf numFmtId="4" fontId="0" fillId="0" borderId="8" xfId="0" applyNumberFormat="1" applyBorder="1" applyProtection="1">
      <protection locked="0"/>
    </xf>
    <xf numFmtId="4" fontId="0" fillId="0" borderId="10" xfId="0" applyNumberFormat="1" applyBorder="1" applyProtection="1">
      <protection locked="0"/>
    </xf>
    <xf numFmtId="4" fontId="0" fillId="0" borderId="9" xfId="0" applyNumberFormat="1" applyBorder="1" applyProtection="1">
      <protection locked="0"/>
    </xf>
    <xf numFmtId="4" fontId="3" fillId="0" borderId="8" xfId="9" applyNumberFormat="1" applyFont="1" applyBorder="1" applyAlignment="1">
      <alignment horizontal="center" vertical="center" wrapText="1"/>
    </xf>
    <xf numFmtId="0" fontId="7" fillId="0" borderId="1" xfId="0" applyFont="1" applyBorder="1" applyAlignment="1">
      <alignment horizontal="left" vertical="center"/>
    </xf>
    <xf numFmtId="0" fontId="3" fillId="0" borderId="1" xfId="0" applyFont="1" applyBorder="1" applyAlignment="1">
      <alignment horizontal="left"/>
    </xf>
    <xf numFmtId="0" fontId="3" fillId="0" borderId="3" xfId="0" applyFont="1" applyBorder="1" applyAlignment="1">
      <alignment horizontal="left"/>
    </xf>
    <xf numFmtId="0" fontId="7" fillId="0" borderId="3" xfId="0" applyFont="1" applyBorder="1" applyAlignment="1" applyProtection="1">
      <alignment horizontal="left"/>
      <protection locked="0"/>
    </xf>
    <xf numFmtId="0" fontId="3" fillId="0" borderId="1" xfId="0" applyFont="1" applyBorder="1"/>
    <xf numFmtId="0" fontId="3" fillId="0" borderId="3" xfId="0" applyFont="1" applyBorder="1"/>
    <xf numFmtId="0" fontId="7" fillId="0" borderId="5" xfId="0" applyFont="1" applyBorder="1" applyAlignment="1" applyProtection="1">
      <alignment horizontal="left"/>
      <protection locked="0"/>
    </xf>
    <xf numFmtId="0" fontId="7" fillId="2" borderId="8" xfId="9" applyFont="1" applyFill="1" applyBorder="1" applyAlignment="1">
      <alignment vertical="center"/>
    </xf>
    <xf numFmtId="0" fontId="0" fillId="0" borderId="1" xfId="0" applyBorder="1" applyAlignment="1" applyProtection="1">
      <alignment wrapText="1"/>
      <protection locked="0"/>
    </xf>
    <xf numFmtId="0" fontId="3" fillId="0" borderId="1" xfId="0" applyFont="1" applyBorder="1" applyAlignment="1">
      <alignment wrapText="1"/>
    </xf>
    <xf numFmtId="0" fontId="3" fillId="0" borderId="1" xfId="0" applyFont="1" applyBorder="1" applyAlignment="1">
      <alignment horizontal="left" wrapText="1"/>
    </xf>
    <xf numFmtId="0" fontId="8" fillId="0" borderId="0" xfId="0" applyFont="1" applyAlignment="1">
      <alignment horizontal="left" vertical="top"/>
    </xf>
    <xf numFmtId="0" fontId="7" fillId="2" borderId="5" xfId="9" applyFont="1" applyFill="1" applyBorder="1" applyAlignment="1" applyProtection="1">
      <alignment horizontal="center" vertical="center" wrapText="1"/>
      <protection locked="0"/>
    </xf>
    <xf numFmtId="0" fontId="7" fillId="2" borderId="6" xfId="9" applyFont="1" applyFill="1" applyBorder="1" applyAlignment="1" applyProtection="1">
      <alignment horizontal="center" vertical="center" wrapText="1"/>
      <protection locked="0"/>
    </xf>
    <xf numFmtId="0" fontId="7" fillId="2" borderId="7" xfId="9" applyFont="1" applyFill="1" applyBorder="1" applyAlignment="1" applyProtection="1">
      <alignment horizontal="center" vertical="center" wrapText="1"/>
      <protection locked="0"/>
    </xf>
    <xf numFmtId="4" fontId="7" fillId="2" borderId="8" xfId="9" applyNumberFormat="1" applyFont="1" applyFill="1" applyBorder="1" applyAlignment="1">
      <alignment horizontal="center" vertical="center" wrapText="1"/>
    </xf>
    <xf numFmtId="4" fontId="7" fillId="2" borderId="9" xfId="9" applyNumberFormat="1" applyFont="1" applyFill="1" applyBorder="1" applyAlignment="1">
      <alignment horizontal="center" vertical="center" wrapText="1"/>
    </xf>
    <xf numFmtId="0" fontId="7" fillId="2" borderId="8" xfId="9" applyFont="1" applyFill="1" applyBorder="1" applyAlignment="1">
      <alignment horizontal="center" vertical="center"/>
    </xf>
    <xf numFmtId="0" fontId="7" fillId="2" borderId="10" xfId="9" applyFont="1" applyFill="1" applyBorder="1" applyAlignment="1">
      <alignment horizontal="center" vertical="center"/>
    </xf>
    <xf numFmtId="0" fontId="7" fillId="2" borderId="9" xfId="9" applyFont="1" applyFill="1" applyBorder="1" applyAlignment="1">
      <alignment horizontal="center" vertical="center"/>
    </xf>
  </cellXfs>
  <cellStyles count="24">
    <cellStyle name="Euro" xfId="1" xr:uid="{00000000-0005-0000-0000-000000000000}"/>
    <cellStyle name="Millares 2" xfId="2" xr:uid="{00000000-0005-0000-0000-000001000000}"/>
    <cellStyle name="Millares 2 2" xfId="3" xr:uid="{00000000-0005-0000-0000-000002000000}"/>
    <cellStyle name="Millares 2 2 2" xfId="17" xr:uid="{96BA97B7-006C-468E-BEDD-0F1D10F28497}"/>
    <cellStyle name="Millares 2 3" xfId="4" xr:uid="{00000000-0005-0000-0000-000003000000}"/>
    <cellStyle name="Millares 2 3 2" xfId="18" xr:uid="{FAA00698-A6F2-4E58-901A-B5DA61D3DE90}"/>
    <cellStyle name="Millares 2 4" xfId="16" xr:uid="{21CE0130-8494-4286-81AC-68D3996ADD9B}"/>
    <cellStyle name="Millares 3" xfId="5" xr:uid="{00000000-0005-0000-0000-000004000000}"/>
    <cellStyle name="Millares 3 2" xfId="19" xr:uid="{CC4A6E15-1534-470D-B4EE-B2CE8EE63866}"/>
    <cellStyle name="Moneda 2" xfId="6" xr:uid="{00000000-0005-0000-0000-000005000000}"/>
    <cellStyle name="Moneda 2 2" xfId="20" xr:uid="{75FD226F-EA8F-400A-BD5B-0F981543BFC0}"/>
    <cellStyle name="Normal" xfId="0" builtinId="0"/>
    <cellStyle name="Normal 2" xfId="7" xr:uid="{00000000-0005-0000-0000-000007000000}"/>
    <cellStyle name="Normal 2 2" xfId="8" xr:uid="{00000000-0005-0000-0000-000008000000}"/>
    <cellStyle name="Normal 2 3" xfId="21" xr:uid="{B919D814-4291-4EAB-AEA5-3B26F6A1E910}"/>
    <cellStyle name="Normal 3" xfId="9" xr:uid="{00000000-0005-0000-0000-000009000000}"/>
    <cellStyle name="Normal 4" xfId="10" xr:uid="{00000000-0005-0000-0000-00000A000000}"/>
    <cellStyle name="Normal 4 2" xfId="11" xr:uid="{00000000-0005-0000-0000-00000B000000}"/>
    <cellStyle name="Normal 5" xfId="12" xr:uid="{00000000-0005-0000-0000-00000C000000}"/>
    <cellStyle name="Normal 5 2" xfId="13" xr:uid="{00000000-0005-0000-0000-00000D000000}"/>
    <cellStyle name="Normal 6" xfId="14" xr:uid="{00000000-0005-0000-0000-00000E000000}"/>
    <cellStyle name="Normal 6 2" xfId="15" xr:uid="{00000000-0005-0000-0000-00000F000000}"/>
    <cellStyle name="Normal 6 2 2" xfId="23" xr:uid="{7B9D844C-453B-4789-8A67-BFCFF3B78CED}"/>
    <cellStyle name="Normal 6 3" xfId="22" xr:uid="{40550DD8-8D77-47BD-B8DB-64E276B4B4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38100</xdr:rowOff>
    </xdr:from>
    <xdr:to>
      <xdr:col>1</xdr:col>
      <xdr:colOff>1278890</xdr:colOff>
      <xdr:row>0</xdr:row>
      <xdr:rowOff>577850</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28625" y="38100"/>
          <a:ext cx="1259840" cy="539750"/>
        </a:xfrm>
        <a:prstGeom prst="rect">
          <a:avLst/>
        </a:prstGeom>
        <a:noFill/>
        <a:ln>
          <a:noFill/>
        </a:ln>
      </xdr:spPr>
    </xdr:pic>
    <xdr:clientData/>
  </xdr:twoCellAnchor>
  <xdr:twoCellAnchor editAs="oneCell">
    <xdr:from>
      <xdr:col>1</xdr:col>
      <xdr:colOff>714375</xdr:colOff>
      <xdr:row>97</xdr:row>
      <xdr:rowOff>79374</xdr:rowOff>
    </xdr:from>
    <xdr:to>
      <xdr:col>7</xdr:col>
      <xdr:colOff>155174</xdr:colOff>
      <xdr:row>101</xdr:row>
      <xdr:rowOff>63500</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27125" y="15081249"/>
          <a:ext cx="8346674" cy="55562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0</xdr:row>
      <xdr:rowOff>28575</xdr:rowOff>
    </xdr:from>
    <xdr:to>
      <xdr:col>1</xdr:col>
      <xdr:colOff>1269365</xdr:colOff>
      <xdr:row>0</xdr:row>
      <xdr:rowOff>568325</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95325" y="28575"/>
          <a:ext cx="1259840" cy="539750"/>
        </a:xfrm>
        <a:prstGeom prst="rect">
          <a:avLst/>
        </a:prstGeom>
        <a:noFill/>
        <a:ln>
          <a:noFill/>
        </a:ln>
      </xdr:spPr>
    </xdr:pic>
    <xdr:clientData/>
  </xdr:twoCellAnchor>
  <xdr:twoCellAnchor editAs="oneCell">
    <xdr:from>
      <xdr:col>1</xdr:col>
      <xdr:colOff>252503</xdr:colOff>
      <xdr:row>28</xdr:row>
      <xdr:rowOff>111126</xdr:rowOff>
    </xdr:from>
    <xdr:to>
      <xdr:col>7</xdr:col>
      <xdr:colOff>644071</xdr:colOff>
      <xdr:row>32</xdr:row>
      <xdr:rowOff>95250</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7003" y="5254626"/>
          <a:ext cx="8360818" cy="55562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0</xdr:row>
      <xdr:rowOff>28575</xdr:rowOff>
    </xdr:from>
    <xdr:to>
      <xdr:col>1</xdr:col>
      <xdr:colOff>1278890</xdr:colOff>
      <xdr:row>0</xdr:row>
      <xdr:rowOff>568325</xdr:rowOff>
    </xdr:to>
    <xdr:pic>
      <xdr:nvPicPr>
        <xdr:cNvPr id="2" name="Imagen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04850" y="28575"/>
          <a:ext cx="1259840" cy="539750"/>
        </a:xfrm>
        <a:prstGeom prst="rect">
          <a:avLst/>
        </a:prstGeom>
        <a:noFill/>
        <a:ln>
          <a:noFill/>
        </a:ln>
      </xdr:spPr>
    </xdr:pic>
    <xdr:clientData/>
  </xdr:twoCellAnchor>
  <xdr:twoCellAnchor editAs="oneCell">
    <xdr:from>
      <xdr:col>1</xdr:col>
      <xdr:colOff>222250</xdr:colOff>
      <xdr:row>83</xdr:row>
      <xdr:rowOff>119573</xdr:rowOff>
    </xdr:from>
    <xdr:to>
      <xdr:col>7</xdr:col>
      <xdr:colOff>685703</xdr:colOff>
      <xdr:row>88</xdr:row>
      <xdr:rowOff>15874</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6125" y="14915073"/>
          <a:ext cx="9178828" cy="610676"/>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0</xdr:row>
      <xdr:rowOff>38100</xdr:rowOff>
    </xdr:from>
    <xdr:to>
      <xdr:col>1</xdr:col>
      <xdr:colOff>1269365</xdr:colOff>
      <xdr:row>0</xdr:row>
      <xdr:rowOff>577850</xdr:rowOff>
    </xdr:to>
    <xdr:pic>
      <xdr:nvPicPr>
        <xdr:cNvPr id="2" name="Imagen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95325" y="38100"/>
          <a:ext cx="1259840" cy="539750"/>
        </a:xfrm>
        <a:prstGeom prst="rect">
          <a:avLst/>
        </a:prstGeom>
        <a:noFill/>
        <a:ln>
          <a:noFill/>
        </a:ln>
      </xdr:spPr>
    </xdr:pic>
    <xdr:clientData/>
  </xdr:twoCellAnchor>
  <xdr:twoCellAnchor editAs="oneCell">
    <xdr:from>
      <xdr:col>1</xdr:col>
      <xdr:colOff>619125</xdr:colOff>
      <xdr:row>49</xdr:row>
      <xdr:rowOff>135415</xdr:rowOff>
    </xdr:from>
    <xdr:to>
      <xdr:col>7</xdr:col>
      <xdr:colOff>558702</xdr:colOff>
      <xdr:row>54</xdr:row>
      <xdr:rowOff>15873</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01750" y="8422165"/>
          <a:ext cx="8940702" cy="594833"/>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80"/>
  <sheetViews>
    <sheetView showGridLines="0" tabSelected="1" view="pageBreakPreview" zoomScaleNormal="100" zoomScaleSheetLayoutView="100" workbookViewId="0">
      <selection activeCell="H83" sqref="H83"/>
    </sheetView>
  </sheetViews>
  <sheetFormatPr baseColWidth="10" defaultRowHeight="11.25" x14ac:dyDescent="0.2"/>
  <cols>
    <col min="1" max="1" width="7.1640625" style="1" customWidth="1"/>
    <col min="2" max="2" width="62.83203125" style="1" customWidth="1"/>
    <col min="3" max="3" width="18.33203125" style="1" customWidth="1"/>
    <col min="4" max="4" width="19.83203125" style="1" customWidth="1"/>
    <col min="5" max="8" width="18.33203125" style="1" customWidth="1"/>
    <col min="9" max="9" width="8.6640625" style="1" customWidth="1"/>
    <col min="10" max="16384" width="12" style="1"/>
  </cols>
  <sheetData>
    <row r="1" spans="2:8" ht="48" customHeight="1" x14ac:dyDescent="0.2"/>
    <row r="2" spans="2:8" ht="50.1" customHeight="1" x14ac:dyDescent="0.2">
      <c r="B2" s="30" t="s">
        <v>135</v>
      </c>
      <c r="C2" s="31"/>
      <c r="D2" s="31"/>
      <c r="E2" s="31"/>
      <c r="F2" s="31"/>
      <c r="G2" s="31"/>
      <c r="H2" s="32"/>
    </row>
    <row r="3" spans="2:8" x14ac:dyDescent="0.2">
      <c r="B3" s="35" t="s">
        <v>60</v>
      </c>
      <c r="C3" s="30" t="s">
        <v>66</v>
      </c>
      <c r="D3" s="31"/>
      <c r="E3" s="31"/>
      <c r="F3" s="31"/>
      <c r="G3" s="32"/>
      <c r="H3" s="33" t="s">
        <v>65</v>
      </c>
    </row>
    <row r="4" spans="2:8" ht="24.75" customHeight="1" x14ac:dyDescent="0.2">
      <c r="B4" s="36"/>
      <c r="C4" s="3" t="s">
        <v>61</v>
      </c>
      <c r="D4" s="3" t="s">
        <v>131</v>
      </c>
      <c r="E4" s="3" t="s">
        <v>62</v>
      </c>
      <c r="F4" s="3" t="s">
        <v>63</v>
      </c>
      <c r="G4" s="3" t="s">
        <v>64</v>
      </c>
      <c r="H4" s="34"/>
    </row>
    <row r="5" spans="2:8" x14ac:dyDescent="0.2">
      <c r="B5" s="37"/>
      <c r="C5" s="4">
        <v>1</v>
      </c>
      <c r="D5" s="4">
        <v>2</v>
      </c>
      <c r="E5" s="4" t="s">
        <v>132</v>
      </c>
      <c r="F5" s="4">
        <v>4</v>
      </c>
      <c r="G5" s="4">
        <v>5</v>
      </c>
      <c r="H5" s="4" t="s">
        <v>133</v>
      </c>
    </row>
    <row r="6" spans="2:8" x14ac:dyDescent="0.2">
      <c r="B6" s="19" t="s">
        <v>67</v>
      </c>
      <c r="C6" s="5">
        <v>6878558.5099999998</v>
      </c>
      <c r="D6" s="5">
        <v>0</v>
      </c>
      <c r="E6" s="5">
        <v>6878558.5099999998</v>
      </c>
      <c r="F6" s="5">
        <v>3950243.07</v>
      </c>
      <c r="G6" s="5">
        <v>3950243.07</v>
      </c>
      <c r="H6" s="5">
        <v>2928315.44</v>
      </c>
    </row>
    <row r="7" spans="2:8" x14ac:dyDescent="0.2">
      <c r="B7" s="19" t="s">
        <v>76</v>
      </c>
      <c r="C7" s="6">
        <v>1643942.77</v>
      </c>
      <c r="D7" s="6">
        <v>0</v>
      </c>
      <c r="E7" s="6">
        <v>1643942.77</v>
      </c>
      <c r="F7" s="6">
        <v>982281.42</v>
      </c>
      <c r="G7" s="6">
        <v>982281.42</v>
      </c>
      <c r="H7" s="6">
        <v>661661.35</v>
      </c>
    </row>
    <row r="8" spans="2:8" x14ac:dyDescent="0.2">
      <c r="B8" s="19" t="s">
        <v>77</v>
      </c>
      <c r="C8" s="6">
        <v>1302167.92</v>
      </c>
      <c r="D8" s="6">
        <v>0</v>
      </c>
      <c r="E8" s="6">
        <v>1302167.92</v>
      </c>
      <c r="F8" s="6">
        <v>872041.98</v>
      </c>
      <c r="G8" s="6">
        <v>872041.98</v>
      </c>
      <c r="H8" s="6">
        <v>430125.93999999994</v>
      </c>
    </row>
    <row r="9" spans="2:8" x14ac:dyDescent="0.2">
      <c r="B9" s="19" t="s">
        <v>78</v>
      </c>
      <c r="C9" s="6">
        <v>544671.06000000006</v>
      </c>
      <c r="D9" s="6">
        <v>0</v>
      </c>
      <c r="E9" s="6">
        <v>544671.06000000006</v>
      </c>
      <c r="F9" s="6">
        <v>78256.12</v>
      </c>
      <c r="G9" s="6">
        <v>78256.12</v>
      </c>
      <c r="H9" s="6">
        <v>466414.94000000006</v>
      </c>
    </row>
    <row r="10" spans="2:8" x14ac:dyDescent="0.2">
      <c r="B10" s="19" t="s">
        <v>35</v>
      </c>
      <c r="C10" s="6">
        <v>1143023.58</v>
      </c>
      <c r="D10" s="6">
        <v>0</v>
      </c>
      <c r="E10" s="6">
        <v>1143023.58</v>
      </c>
      <c r="F10" s="6">
        <v>645273.94999999995</v>
      </c>
      <c r="G10" s="6">
        <v>645273.94999999995</v>
      </c>
      <c r="H10" s="6">
        <v>497749.63000000012</v>
      </c>
    </row>
    <row r="11" spans="2:8" x14ac:dyDescent="0.2">
      <c r="B11" s="19" t="s">
        <v>79</v>
      </c>
      <c r="C11" s="6">
        <v>2244753.1800000002</v>
      </c>
      <c r="D11" s="6">
        <v>0</v>
      </c>
      <c r="E11" s="6">
        <v>2244753.1800000002</v>
      </c>
      <c r="F11" s="6">
        <v>1372389.6</v>
      </c>
      <c r="G11" s="6">
        <v>1372389.6</v>
      </c>
      <c r="H11" s="6">
        <v>872363.58000000007</v>
      </c>
    </row>
    <row r="12" spans="2:8" x14ac:dyDescent="0.2">
      <c r="B12" s="19" t="s">
        <v>36</v>
      </c>
      <c r="C12" s="6">
        <v>0</v>
      </c>
      <c r="D12" s="6">
        <v>0</v>
      </c>
      <c r="E12" s="6">
        <v>0</v>
      </c>
      <c r="F12" s="6">
        <v>0</v>
      </c>
      <c r="G12" s="6">
        <v>0</v>
      </c>
      <c r="H12" s="6">
        <v>0</v>
      </c>
    </row>
    <row r="13" spans="2:8" x14ac:dyDescent="0.2">
      <c r="B13" s="19" t="s">
        <v>80</v>
      </c>
      <c r="C13" s="6">
        <v>0</v>
      </c>
      <c r="D13" s="6">
        <v>0</v>
      </c>
      <c r="E13" s="6">
        <v>0</v>
      </c>
      <c r="F13" s="6">
        <v>0</v>
      </c>
      <c r="G13" s="6">
        <v>0</v>
      </c>
      <c r="H13" s="6">
        <v>0</v>
      </c>
    </row>
    <row r="14" spans="2:8" x14ac:dyDescent="0.2">
      <c r="B14" s="19" t="s">
        <v>68</v>
      </c>
      <c r="C14" s="6">
        <v>205000</v>
      </c>
      <c r="D14" s="6">
        <v>-41500</v>
      </c>
      <c r="E14" s="6">
        <v>163500</v>
      </c>
      <c r="F14" s="6">
        <v>120864.93000000001</v>
      </c>
      <c r="G14" s="6">
        <v>120864.93000000001</v>
      </c>
      <c r="H14" s="6">
        <v>42635.069999999992</v>
      </c>
    </row>
    <row r="15" spans="2:8" x14ac:dyDescent="0.2">
      <c r="B15" s="19" t="s">
        <v>81</v>
      </c>
      <c r="C15" s="6">
        <v>133000</v>
      </c>
      <c r="D15" s="6">
        <v>-33500</v>
      </c>
      <c r="E15" s="6">
        <v>99500</v>
      </c>
      <c r="F15" s="6">
        <v>89216.82</v>
      </c>
      <c r="G15" s="6">
        <v>89216.82</v>
      </c>
      <c r="H15" s="6">
        <v>10283.179999999993</v>
      </c>
    </row>
    <row r="16" spans="2:8" x14ac:dyDescent="0.2">
      <c r="B16" s="19" t="s">
        <v>82</v>
      </c>
      <c r="C16" s="6">
        <v>25000</v>
      </c>
      <c r="D16" s="6">
        <v>7000</v>
      </c>
      <c r="E16" s="6">
        <v>32000</v>
      </c>
      <c r="F16" s="6">
        <v>16295.6</v>
      </c>
      <c r="G16" s="6">
        <v>16295.6</v>
      </c>
      <c r="H16" s="6">
        <v>15704.4</v>
      </c>
    </row>
    <row r="17" spans="2:8" x14ac:dyDescent="0.2">
      <c r="B17" s="19" t="s">
        <v>83</v>
      </c>
      <c r="C17" s="6">
        <v>0</v>
      </c>
      <c r="D17" s="6">
        <v>0</v>
      </c>
      <c r="E17" s="6">
        <v>0</v>
      </c>
      <c r="F17" s="6">
        <v>0</v>
      </c>
      <c r="G17" s="6">
        <v>0</v>
      </c>
      <c r="H17" s="6">
        <v>0</v>
      </c>
    </row>
    <row r="18" spans="2:8" x14ac:dyDescent="0.2">
      <c r="B18" s="19" t="s">
        <v>84</v>
      </c>
      <c r="C18" s="6">
        <v>5000</v>
      </c>
      <c r="D18" s="6">
        <v>-3000</v>
      </c>
      <c r="E18" s="6">
        <v>2000</v>
      </c>
      <c r="F18" s="6">
        <v>1960.01</v>
      </c>
      <c r="G18" s="6">
        <v>1960.01</v>
      </c>
      <c r="H18" s="6">
        <v>39.990000000000009</v>
      </c>
    </row>
    <row r="19" spans="2:8" x14ac:dyDescent="0.2">
      <c r="B19" s="19" t="s">
        <v>85</v>
      </c>
      <c r="C19" s="6">
        <v>5000</v>
      </c>
      <c r="D19" s="6">
        <v>-2500</v>
      </c>
      <c r="E19" s="6">
        <v>2500</v>
      </c>
      <c r="F19" s="6">
        <v>0</v>
      </c>
      <c r="G19" s="6">
        <v>0</v>
      </c>
      <c r="H19" s="6">
        <v>2500</v>
      </c>
    </row>
    <row r="20" spans="2:8" x14ac:dyDescent="0.2">
      <c r="B20" s="19" t="s">
        <v>86</v>
      </c>
      <c r="C20" s="6">
        <v>25000</v>
      </c>
      <c r="D20" s="6">
        <v>-5000</v>
      </c>
      <c r="E20" s="6">
        <v>20000</v>
      </c>
      <c r="F20" s="6">
        <v>11455.5</v>
      </c>
      <c r="G20" s="6">
        <v>11455.5</v>
      </c>
      <c r="H20" s="6">
        <v>8544.5</v>
      </c>
    </row>
    <row r="21" spans="2:8" x14ac:dyDescent="0.2">
      <c r="B21" s="19" t="s">
        <v>87</v>
      </c>
      <c r="C21" s="6">
        <v>5000</v>
      </c>
      <c r="D21" s="6">
        <v>-3500</v>
      </c>
      <c r="E21" s="6">
        <v>1500</v>
      </c>
      <c r="F21" s="6">
        <v>1480</v>
      </c>
      <c r="G21" s="6">
        <v>1480</v>
      </c>
      <c r="H21" s="6">
        <v>20</v>
      </c>
    </row>
    <row r="22" spans="2:8" x14ac:dyDescent="0.2">
      <c r="B22" s="19" t="s">
        <v>88</v>
      </c>
      <c r="C22" s="6">
        <v>0</v>
      </c>
      <c r="D22" s="6">
        <v>0</v>
      </c>
      <c r="E22" s="6">
        <v>0</v>
      </c>
      <c r="F22" s="6">
        <v>0</v>
      </c>
      <c r="G22" s="6">
        <v>0</v>
      </c>
      <c r="H22" s="6">
        <v>0</v>
      </c>
    </row>
    <row r="23" spans="2:8" x14ac:dyDescent="0.2">
      <c r="B23" s="19" t="s">
        <v>89</v>
      </c>
      <c r="C23" s="6">
        <v>7000</v>
      </c>
      <c r="D23" s="6">
        <v>-1000</v>
      </c>
      <c r="E23" s="6">
        <v>6000</v>
      </c>
      <c r="F23" s="6">
        <v>457</v>
      </c>
      <c r="G23" s="6">
        <v>457</v>
      </c>
      <c r="H23" s="6">
        <v>5543</v>
      </c>
    </row>
    <row r="24" spans="2:8" x14ac:dyDescent="0.2">
      <c r="B24" s="19" t="s">
        <v>69</v>
      </c>
      <c r="C24" s="6">
        <v>555480.49</v>
      </c>
      <c r="D24" s="6">
        <v>52500</v>
      </c>
      <c r="E24" s="6">
        <v>607980.49</v>
      </c>
      <c r="F24" s="6">
        <v>398194.35</v>
      </c>
      <c r="G24" s="6">
        <v>398194.35</v>
      </c>
      <c r="H24" s="6">
        <v>209786.14</v>
      </c>
    </row>
    <row r="25" spans="2:8" x14ac:dyDescent="0.2">
      <c r="B25" s="19" t="s">
        <v>90</v>
      </c>
      <c r="C25" s="6">
        <v>147200</v>
      </c>
      <c r="D25" s="6">
        <v>0</v>
      </c>
      <c r="E25" s="6">
        <v>147200</v>
      </c>
      <c r="F25" s="6">
        <v>107677.6</v>
      </c>
      <c r="G25" s="6">
        <v>107677.6</v>
      </c>
      <c r="H25" s="6">
        <v>39522.399999999994</v>
      </c>
    </row>
    <row r="26" spans="2:8" x14ac:dyDescent="0.2">
      <c r="B26" s="19" t="s">
        <v>91</v>
      </c>
      <c r="C26" s="6">
        <v>190205.6</v>
      </c>
      <c r="D26" s="6">
        <v>-5000</v>
      </c>
      <c r="E26" s="6">
        <v>185205.6</v>
      </c>
      <c r="F26" s="6">
        <v>138904.20000000001</v>
      </c>
      <c r="G26" s="6">
        <v>138904.20000000001</v>
      </c>
      <c r="H26" s="6">
        <v>46301.399999999994</v>
      </c>
    </row>
    <row r="27" spans="2:8" x14ac:dyDescent="0.2">
      <c r="B27" s="19" t="s">
        <v>92</v>
      </c>
      <c r="C27" s="6">
        <v>28000</v>
      </c>
      <c r="D27" s="6">
        <v>-3000</v>
      </c>
      <c r="E27" s="6">
        <v>25000</v>
      </c>
      <c r="F27" s="6">
        <v>9430.7999999999993</v>
      </c>
      <c r="G27" s="6">
        <v>9430.7999999999993</v>
      </c>
      <c r="H27" s="6">
        <v>15569.2</v>
      </c>
    </row>
    <row r="28" spans="2:8" x14ac:dyDescent="0.2">
      <c r="B28" s="19" t="s">
        <v>93</v>
      </c>
      <c r="C28" s="6">
        <v>25000</v>
      </c>
      <c r="D28" s="6">
        <v>19700</v>
      </c>
      <c r="E28" s="6">
        <v>44700</v>
      </c>
      <c r="F28" s="6">
        <v>20628.52</v>
      </c>
      <c r="G28" s="6">
        <v>20628.52</v>
      </c>
      <c r="H28" s="6">
        <v>24071.48</v>
      </c>
    </row>
    <row r="29" spans="2:8" x14ac:dyDescent="0.2">
      <c r="B29" s="19" t="s">
        <v>94</v>
      </c>
      <c r="C29" s="6">
        <v>30000</v>
      </c>
      <c r="D29" s="6">
        <v>0</v>
      </c>
      <c r="E29" s="6">
        <v>30000</v>
      </c>
      <c r="F29" s="6">
        <v>15662.79</v>
      </c>
      <c r="G29" s="6">
        <v>15662.79</v>
      </c>
      <c r="H29" s="6">
        <v>14337.21</v>
      </c>
    </row>
    <row r="30" spans="2:8" x14ac:dyDescent="0.2">
      <c r="B30" s="19" t="s">
        <v>95</v>
      </c>
      <c r="C30" s="6">
        <v>20000</v>
      </c>
      <c r="D30" s="6">
        <v>23000</v>
      </c>
      <c r="E30" s="6">
        <v>43000</v>
      </c>
      <c r="F30" s="6">
        <v>22717.439999999999</v>
      </c>
      <c r="G30" s="6">
        <v>22717.439999999999</v>
      </c>
      <c r="H30" s="6">
        <v>20282.560000000001</v>
      </c>
    </row>
    <row r="31" spans="2:8" x14ac:dyDescent="0.2">
      <c r="B31" s="19" t="s">
        <v>96</v>
      </c>
      <c r="C31" s="6">
        <v>3000</v>
      </c>
      <c r="D31" s="6">
        <v>17800</v>
      </c>
      <c r="E31" s="6">
        <v>20800</v>
      </c>
      <c r="F31" s="6">
        <v>4421</v>
      </c>
      <c r="G31" s="6">
        <v>4421</v>
      </c>
      <c r="H31" s="6">
        <v>16379</v>
      </c>
    </row>
    <row r="32" spans="2:8" x14ac:dyDescent="0.2">
      <c r="B32" s="19" t="s">
        <v>97</v>
      </c>
      <c r="C32" s="6">
        <v>0</v>
      </c>
      <c r="D32" s="6">
        <v>0</v>
      </c>
      <c r="E32" s="6">
        <v>0</v>
      </c>
      <c r="F32" s="6">
        <v>0</v>
      </c>
      <c r="G32" s="6">
        <v>0</v>
      </c>
      <c r="H32" s="6">
        <v>0</v>
      </c>
    </row>
    <row r="33" spans="2:8" x14ac:dyDescent="0.2">
      <c r="B33" s="19" t="s">
        <v>19</v>
      </c>
      <c r="C33" s="6">
        <v>112074.89</v>
      </c>
      <c r="D33" s="6">
        <v>0</v>
      </c>
      <c r="E33" s="6">
        <v>112074.89</v>
      </c>
      <c r="F33" s="6">
        <v>78752</v>
      </c>
      <c r="G33" s="6">
        <v>78752</v>
      </c>
      <c r="H33" s="6">
        <v>33322.89</v>
      </c>
    </row>
    <row r="34" spans="2:8" x14ac:dyDescent="0.2">
      <c r="B34" s="19" t="s">
        <v>70</v>
      </c>
      <c r="C34" s="6">
        <v>5200</v>
      </c>
      <c r="D34" s="6">
        <v>0</v>
      </c>
      <c r="E34" s="6">
        <v>5200</v>
      </c>
      <c r="F34" s="6">
        <v>5200</v>
      </c>
      <c r="G34" s="6">
        <v>5200</v>
      </c>
      <c r="H34" s="6">
        <v>0</v>
      </c>
    </row>
    <row r="35" spans="2:8" x14ac:dyDescent="0.2">
      <c r="B35" s="19" t="s">
        <v>98</v>
      </c>
      <c r="C35" s="6">
        <v>0</v>
      </c>
      <c r="D35" s="6">
        <v>0</v>
      </c>
      <c r="E35" s="6">
        <v>0</v>
      </c>
      <c r="F35" s="6">
        <v>0</v>
      </c>
      <c r="G35" s="6">
        <v>0</v>
      </c>
      <c r="H35" s="6">
        <v>0</v>
      </c>
    </row>
    <row r="36" spans="2:8" x14ac:dyDescent="0.2">
      <c r="B36" s="19" t="s">
        <v>99</v>
      </c>
      <c r="C36" s="6">
        <v>0</v>
      </c>
      <c r="D36" s="6">
        <v>0</v>
      </c>
      <c r="E36" s="6">
        <v>0</v>
      </c>
      <c r="F36" s="6">
        <v>0</v>
      </c>
      <c r="G36" s="6">
        <v>0</v>
      </c>
      <c r="H36" s="6">
        <v>0</v>
      </c>
    </row>
    <row r="37" spans="2:8" x14ac:dyDescent="0.2">
      <c r="B37" s="19" t="s">
        <v>100</v>
      </c>
      <c r="C37" s="6">
        <v>0</v>
      </c>
      <c r="D37" s="6">
        <v>0</v>
      </c>
      <c r="E37" s="6">
        <v>0</v>
      </c>
      <c r="F37" s="6">
        <v>0</v>
      </c>
      <c r="G37" s="6">
        <v>0</v>
      </c>
      <c r="H37" s="6">
        <v>0</v>
      </c>
    </row>
    <row r="38" spans="2:8" x14ac:dyDescent="0.2">
      <c r="B38" s="19" t="s">
        <v>101</v>
      </c>
      <c r="C38" s="6">
        <v>5200</v>
      </c>
      <c r="D38" s="6">
        <v>0</v>
      </c>
      <c r="E38" s="6">
        <v>5200</v>
      </c>
      <c r="F38" s="6">
        <v>5200</v>
      </c>
      <c r="G38" s="6">
        <v>5200</v>
      </c>
      <c r="H38" s="6">
        <v>0</v>
      </c>
    </row>
    <row r="39" spans="2:8" x14ac:dyDescent="0.2">
      <c r="B39" s="19" t="s">
        <v>41</v>
      </c>
      <c r="C39" s="6">
        <v>0</v>
      </c>
      <c r="D39" s="6">
        <v>0</v>
      </c>
      <c r="E39" s="6">
        <v>0</v>
      </c>
      <c r="F39" s="6">
        <v>0</v>
      </c>
      <c r="G39" s="6">
        <v>0</v>
      </c>
      <c r="H39" s="6">
        <v>0</v>
      </c>
    </row>
    <row r="40" spans="2:8" x14ac:dyDescent="0.2">
      <c r="B40" s="19" t="s">
        <v>102</v>
      </c>
      <c r="C40" s="6">
        <v>0</v>
      </c>
      <c r="D40" s="6">
        <v>0</v>
      </c>
      <c r="E40" s="6">
        <v>0</v>
      </c>
      <c r="F40" s="6">
        <v>0</v>
      </c>
      <c r="G40" s="6">
        <v>0</v>
      </c>
      <c r="H40" s="6">
        <v>0</v>
      </c>
    </row>
    <row r="41" spans="2:8" x14ac:dyDescent="0.2">
      <c r="B41" s="19" t="s">
        <v>103</v>
      </c>
      <c r="C41" s="6">
        <v>0</v>
      </c>
      <c r="D41" s="6">
        <v>0</v>
      </c>
      <c r="E41" s="6">
        <v>0</v>
      </c>
      <c r="F41" s="6">
        <v>0</v>
      </c>
      <c r="G41" s="6">
        <v>0</v>
      </c>
      <c r="H41" s="6">
        <v>0</v>
      </c>
    </row>
    <row r="42" spans="2:8" x14ac:dyDescent="0.2">
      <c r="B42" s="19" t="s">
        <v>37</v>
      </c>
      <c r="C42" s="6">
        <v>0</v>
      </c>
      <c r="D42" s="6">
        <v>0</v>
      </c>
      <c r="E42" s="6">
        <v>0</v>
      </c>
      <c r="F42" s="6">
        <v>0</v>
      </c>
      <c r="G42" s="6">
        <v>0</v>
      </c>
      <c r="H42" s="6">
        <v>0</v>
      </c>
    </row>
    <row r="43" spans="2:8" x14ac:dyDescent="0.2">
      <c r="B43" s="19" t="s">
        <v>104</v>
      </c>
      <c r="C43" s="6">
        <v>0</v>
      </c>
      <c r="D43" s="6">
        <v>0</v>
      </c>
      <c r="E43" s="6">
        <v>0</v>
      </c>
      <c r="F43" s="6">
        <v>0</v>
      </c>
      <c r="G43" s="6">
        <v>0</v>
      </c>
      <c r="H43" s="6">
        <v>0</v>
      </c>
    </row>
    <row r="44" spans="2:8" x14ac:dyDescent="0.2">
      <c r="B44" s="19" t="s">
        <v>71</v>
      </c>
      <c r="C44" s="6">
        <v>11000</v>
      </c>
      <c r="D44" s="6">
        <v>-11000</v>
      </c>
      <c r="E44" s="6">
        <v>0</v>
      </c>
      <c r="F44" s="6">
        <v>0</v>
      </c>
      <c r="G44" s="6">
        <v>0</v>
      </c>
      <c r="H44" s="6">
        <v>0</v>
      </c>
    </row>
    <row r="45" spans="2:8" x14ac:dyDescent="0.2">
      <c r="B45" s="19" t="s">
        <v>105</v>
      </c>
      <c r="C45" s="6">
        <v>0</v>
      </c>
      <c r="D45" s="6">
        <v>0</v>
      </c>
      <c r="E45" s="6">
        <v>0</v>
      </c>
      <c r="F45" s="6">
        <v>0</v>
      </c>
      <c r="G45" s="6">
        <v>0</v>
      </c>
      <c r="H45" s="6">
        <v>0</v>
      </c>
    </row>
    <row r="46" spans="2:8" x14ac:dyDescent="0.2">
      <c r="B46" s="19" t="s">
        <v>106</v>
      </c>
      <c r="C46" s="6">
        <v>0</v>
      </c>
      <c r="D46" s="6">
        <v>0</v>
      </c>
      <c r="E46" s="6">
        <v>0</v>
      </c>
      <c r="F46" s="6">
        <v>0</v>
      </c>
      <c r="G46" s="6">
        <v>0</v>
      </c>
      <c r="H46" s="6">
        <v>0</v>
      </c>
    </row>
    <row r="47" spans="2:8" x14ac:dyDescent="0.2">
      <c r="B47" s="19" t="s">
        <v>107</v>
      </c>
      <c r="C47" s="6">
        <v>0</v>
      </c>
      <c r="D47" s="6">
        <v>0</v>
      </c>
      <c r="E47" s="6">
        <v>0</v>
      </c>
      <c r="F47" s="6">
        <v>0</v>
      </c>
      <c r="G47" s="6">
        <v>0</v>
      </c>
      <c r="H47" s="6">
        <v>0</v>
      </c>
    </row>
    <row r="48" spans="2:8" x14ac:dyDescent="0.2">
      <c r="B48" s="19" t="s">
        <v>108</v>
      </c>
      <c r="C48" s="6">
        <v>0</v>
      </c>
      <c r="D48" s="6">
        <v>0</v>
      </c>
      <c r="E48" s="6">
        <v>0</v>
      </c>
      <c r="F48" s="6">
        <v>0</v>
      </c>
      <c r="G48" s="6">
        <v>0</v>
      </c>
      <c r="H48" s="6">
        <v>0</v>
      </c>
    </row>
    <row r="49" spans="2:8" x14ac:dyDescent="0.2">
      <c r="B49" s="19" t="s">
        <v>109</v>
      </c>
      <c r="C49" s="6">
        <v>0</v>
      </c>
      <c r="D49" s="6">
        <v>0</v>
      </c>
      <c r="E49" s="6">
        <v>0</v>
      </c>
      <c r="F49" s="6">
        <v>0</v>
      </c>
      <c r="G49" s="6">
        <v>0</v>
      </c>
      <c r="H49" s="6">
        <v>0</v>
      </c>
    </row>
    <row r="50" spans="2:8" x14ac:dyDescent="0.2">
      <c r="B50" s="19" t="s">
        <v>110</v>
      </c>
      <c r="C50" s="6">
        <v>11000</v>
      </c>
      <c r="D50" s="6">
        <v>-11000</v>
      </c>
      <c r="E50" s="6">
        <v>0</v>
      </c>
      <c r="F50" s="6">
        <v>0</v>
      </c>
      <c r="G50" s="6">
        <v>0</v>
      </c>
      <c r="H50" s="6">
        <v>0</v>
      </c>
    </row>
    <row r="51" spans="2:8" x14ac:dyDescent="0.2">
      <c r="B51" s="19" t="s">
        <v>111</v>
      </c>
      <c r="C51" s="6">
        <v>0</v>
      </c>
      <c r="D51" s="6">
        <v>0</v>
      </c>
      <c r="E51" s="6">
        <v>0</v>
      </c>
      <c r="F51" s="6">
        <v>0</v>
      </c>
      <c r="G51" s="6">
        <v>0</v>
      </c>
      <c r="H51" s="6">
        <v>0</v>
      </c>
    </row>
    <row r="52" spans="2:8" x14ac:dyDescent="0.2">
      <c r="B52" s="19" t="s">
        <v>112</v>
      </c>
      <c r="C52" s="6">
        <v>0</v>
      </c>
      <c r="D52" s="6">
        <v>0</v>
      </c>
      <c r="E52" s="6">
        <v>0</v>
      </c>
      <c r="F52" s="6">
        <v>0</v>
      </c>
      <c r="G52" s="6">
        <v>0</v>
      </c>
      <c r="H52" s="6">
        <v>0</v>
      </c>
    </row>
    <row r="53" spans="2:8" x14ac:dyDescent="0.2">
      <c r="B53" s="19" t="s">
        <v>113</v>
      </c>
      <c r="C53" s="6">
        <v>0</v>
      </c>
      <c r="D53" s="6">
        <v>0</v>
      </c>
      <c r="E53" s="6">
        <v>0</v>
      </c>
      <c r="F53" s="6">
        <v>0</v>
      </c>
      <c r="G53" s="6">
        <v>0</v>
      </c>
      <c r="H53" s="6">
        <v>0</v>
      </c>
    </row>
    <row r="54" spans="2:8" x14ac:dyDescent="0.2">
      <c r="B54" s="19" t="s">
        <v>72</v>
      </c>
      <c r="C54" s="6">
        <v>0</v>
      </c>
      <c r="D54" s="6">
        <v>0</v>
      </c>
      <c r="E54" s="6">
        <v>0</v>
      </c>
      <c r="F54" s="6">
        <v>0</v>
      </c>
      <c r="G54" s="6">
        <v>0</v>
      </c>
      <c r="H54" s="6">
        <v>0</v>
      </c>
    </row>
    <row r="55" spans="2:8" x14ac:dyDescent="0.2">
      <c r="B55" s="19" t="s">
        <v>114</v>
      </c>
      <c r="C55" s="6">
        <v>0</v>
      </c>
      <c r="D55" s="6">
        <v>0</v>
      </c>
      <c r="E55" s="6">
        <v>0</v>
      </c>
      <c r="F55" s="6">
        <v>0</v>
      </c>
      <c r="G55" s="6">
        <v>0</v>
      </c>
      <c r="H55" s="6">
        <v>0</v>
      </c>
    </row>
    <row r="56" spans="2:8" x14ac:dyDescent="0.2">
      <c r="B56" s="19" t="s">
        <v>115</v>
      </c>
      <c r="C56" s="6">
        <v>0</v>
      </c>
      <c r="D56" s="6">
        <v>0</v>
      </c>
      <c r="E56" s="6">
        <v>0</v>
      </c>
      <c r="F56" s="6">
        <v>0</v>
      </c>
      <c r="G56" s="6">
        <v>0</v>
      </c>
      <c r="H56" s="6">
        <v>0</v>
      </c>
    </row>
    <row r="57" spans="2:8" x14ac:dyDescent="0.2">
      <c r="B57" s="19" t="s">
        <v>116</v>
      </c>
      <c r="C57" s="6">
        <v>0</v>
      </c>
      <c r="D57" s="6">
        <v>0</v>
      </c>
      <c r="E57" s="6">
        <v>0</v>
      </c>
      <c r="F57" s="6">
        <v>0</v>
      </c>
      <c r="G57" s="6">
        <v>0</v>
      </c>
      <c r="H57" s="6">
        <v>0</v>
      </c>
    </row>
    <row r="58" spans="2:8" x14ac:dyDescent="0.2">
      <c r="B58" s="19" t="s">
        <v>73</v>
      </c>
      <c r="C58" s="6">
        <v>0</v>
      </c>
      <c r="D58" s="6">
        <v>0</v>
      </c>
      <c r="E58" s="6">
        <v>0</v>
      </c>
      <c r="F58" s="6">
        <v>0</v>
      </c>
      <c r="G58" s="6">
        <v>0</v>
      </c>
      <c r="H58" s="6">
        <v>0</v>
      </c>
    </row>
    <row r="59" spans="2:8" x14ac:dyDescent="0.2">
      <c r="B59" s="19" t="s">
        <v>117</v>
      </c>
      <c r="C59" s="6">
        <v>0</v>
      </c>
      <c r="D59" s="6">
        <v>0</v>
      </c>
      <c r="E59" s="6">
        <v>0</v>
      </c>
      <c r="F59" s="6">
        <v>0</v>
      </c>
      <c r="G59" s="6">
        <v>0</v>
      </c>
      <c r="H59" s="6">
        <v>0</v>
      </c>
    </row>
    <row r="60" spans="2:8" x14ac:dyDescent="0.2">
      <c r="B60" s="19" t="s">
        <v>118</v>
      </c>
      <c r="C60" s="6">
        <v>0</v>
      </c>
      <c r="D60" s="6">
        <v>0</v>
      </c>
      <c r="E60" s="6">
        <v>0</v>
      </c>
      <c r="F60" s="6">
        <v>0</v>
      </c>
      <c r="G60" s="6">
        <v>0</v>
      </c>
      <c r="H60" s="6">
        <v>0</v>
      </c>
    </row>
    <row r="61" spans="2:8" x14ac:dyDescent="0.2">
      <c r="B61" s="19" t="s">
        <v>119</v>
      </c>
      <c r="C61" s="6">
        <v>0</v>
      </c>
      <c r="D61" s="6">
        <v>0</v>
      </c>
      <c r="E61" s="6">
        <v>0</v>
      </c>
      <c r="F61" s="6">
        <v>0</v>
      </c>
      <c r="G61" s="6">
        <v>0</v>
      </c>
      <c r="H61" s="6">
        <v>0</v>
      </c>
    </row>
    <row r="62" spans="2:8" x14ac:dyDescent="0.2">
      <c r="B62" s="19" t="s">
        <v>120</v>
      </c>
      <c r="C62" s="6">
        <v>0</v>
      </c>
      <c r="D62" s="6">
        <v>0</v>
      </c>
      <c r="E62" s="6">
        <v>0</v>
      </c>
      <c r="F62" s="6">
        <v>0</v>
      </c>
      <c r="G62" s="6">
        <v>0</v>
      </c>
      <c r="H62" s="6">
        <v>0</v>
      </c>
    </row>
    <row r="63" spans="2:8" x14ac:dyDescent="0.2">
      <c r="B63" s="19" t="s">
        <v>121</v>
      </c>
      <c r="C63" s="6">
        <v>0</v>
      </c>
      <c r="D63" s="6">
        <v>0</v>
      </c>
      <c r="E63" s="6">
        <v>0</v>
      </c>
      <c r="F63" s="6">
        <v>0</v>
      </c>
      <c r="G63" s="6">
        <v>0</v>
      </c>
      <c r="H63" s="6">
        <v>0</v>
      </c>
    </row>
    <row r="64" spans="2:8" x14ac:dyDescent="0.2">
      <c r="B64" s="19" t="s">
        <v>122</v>
      </c>
      <c r="C64" s="6">
        <v>0</v>
      </c>
      <c r="D64" s="6">
        <v>0</v>
      </c>
      <c r="E64" s="6">
        <v>0</v>
      </c>
      <c r="F64" s="6">
        <v>0</v>
      </c>
      <c r="G64" s="6">
        <v>0</v>
      </c>
      <c r="H64" s="6">
        <v>0</v>
      </c>
    </row>
    <row r="65" spans="2:8" x14ac:dyDescent="0.2">
      <c r="B65" s="19" t="s">
        <v>123</v>
      </c>
      <c r="C65" s="6">
        <v>0</v>
      </c>
      <c r="D65" s="6">
        <v>0</v>
      </c>
      <c r="E65" s="6">
        <v>0</v>
      </c>
      <c r="F65" s="6">
        <v>0</v>
      </c>
      <c r="G65" s="6">
        <v>0</v>
      </c>
      <c r="H65" s="6">
        <v>0</v>
      </c>
    </row>
    <row r="66" spans="2:8" x14ac:dyDescent="0.2">
      <c r="B66" s="19" t="s">
        <v>74</v>
      </c>
      <c r="C66" s="6">
        <v>0</v>
      </c>
      <c r="D66" s="6">
        <v>0</v>
      </c>
      <c r="E66" s="6">
        <v>0</v>
      </c>
      <c r="F66" s="6">
        <v>0</v>
      </c>
      <c r="G66" s="6">
        <v>0</v>
      </c>
      <c r="H66" s="6">
        <v>0</v>
      </c>
    </row>
    <row r="67" spans="2:8" x14ac:dyDescent="0.2">
      <c r="B67" s="19" t="s">
        <v>38</v>
      </c>
      <c r="C67" s="6">
        <v>0</v>
      </c>
      <c r="D67" s="6">
        <v>0</v>
      </c>
      <c r="E67" s="6">
        <v>0</v>
      </c>
      <c r="F67" s="6">
        <v>0</v>
      </c>
      <c r="G67" s="6">
        <v>0</v>
      </c>
      <c r="H67" s="6">
        <v>0</v>
      </c>
    </row>
    <row r="68" spans="2:8" x14ac:dyDescent="0.2">
      <c r="B68" s="19" t="s">
        <v>39</v>
      </c>
      <c r="C68" s="6">
        <v>0</v>
      </c>
      <c r="D68" s="6">
        <v>0</v>
      </c>
      <c r="E68" s="6">
        <v>0</v>
      </c>
      <c r="F68" s="6">
        <v>0</v>
      </c>
      <c r="G68" s="6">
        <v>0</v>
      </c>
      <c r="H68" s="6">
        <v>0</v>
      </c>
    </row>
    <row r="69" spans="2:8" x14ac:dyDescent="0.2">
      <c r="B69" s="19" t="s">
        <v>40</v>
      </c>
      <c r="C69" s="6">
        <v>0</v>
      </c>
      <c r="D69" s="6">
        <v>0</v>
      </c>
      <c r="E69" s="6">
        <v>0</v>
      </c>
      <c r="F69" s="6">
        <v>0</v>
      </c>
      <c r="G69" s="6">
        <v>0</v>
      </c>
      <c r="H69" s="6">
        <v>0</v>
      </c>
    </row>
    <row r="70" spans="2:8" x14ac:dyDescent="0.2">
      <c r="B70" s="19" t="s">
        <v>75</v>
      </c>
      <c r="C70" s="6">
        <v>0</v>
      </c>
      <c r="D70" s="6">
        <v>0</v>
      </c>
      <c r="E70" s="6">
        <v>0</v>
      </c>
      <c r="F70" s="6">
        <v>0</v>
      </c>
      <c r="G70" s="6">
        <v>0</v>
      </c>
      <c r="H70" s="6">
        <v>0</v>
      </c>
    </row>
    <row r="71" spans="2:8" x14ac:dyDescent="0.2">
      <c r="B71" s="19" t="s">
        <v>124</v>
      </c>
      <c r="C71" s="6">
        <v>0</v>
      </c>
      <c r="D71" s="6">
        <v>0</v>
      </c>
      <c r="E71" s="6">
        <v>0</v>
      </c>
      <c r="F71" s="6">
        <v>0</v>
      </c>
      <c r="G71" s="6">
        <v>0</v>
      </c>
      <c r="H71" s="6">
        <v>0</v>
      </c>
    </row>
    <row r="72" spans="2:8" x14ac:dyDescent="0.2">
      <c r="B72" s="19" t="s">
        <v>125</v>
      </c>
      <c r="C72" s="6">
        <v>0</v>
      </c>
      <c r="D72" s="6">
        <v>0</v>
      </c>
      <c r="E72" s="6">
        <v>0</v>
      </c>
      <c r="F72" s="6">
        <v>0</v>
      </c>
      <c r="G72" s="6">
        <v>0</v>
      </c>
      <c r="H72" s="6">
        <v>0</v>
      </c>
    </row>
    <row r="73" spans="2:8" x14ac:dyDescent="0.2">
      <c r="B73" s="19" t="s">
        <v>126</v>
      </c>
      <c r="C73" s="6">
        <v>0</v>
      </c>
      <c r="D73" s="6">
        <v>0</v>
      </c>
      <c r="E73" s="6">
        <v>0</v>
      </c>
      <c r="F73" s="6">
        <v>0</v>
      </c>
      <c r="G73" s="6">
        <v>0</v>
      </c>
      <c r="H73" s="6">
        <v>0</v>
      </c>
    </row>
    <row r="74" spans="2:8" x14ac:dyDescent="0.2">
      <c r="B74" s="19" t="s">
        <v>127</v>
      </c>
      <c r="C74" s="6">
        <v>0</v>
      </c>
      <c r="D74" s="6">
        <v>0</v>
      </c>
      <c r="E74" s="6">
        <v>0</v>
      </c>
      <c r="F74" s="6">
        <v>0</v>
      </c>
      <c r="G74" s="6">
        <v>0</v>
      </c>
      <c r="H74" s="6">
        <v>0</v>
      </c>
    </row>
    <row r="75" spans="2:8" x14ac:dyDescent="0.2">
      <c r="B75" s="19" t="s">
        <v>128</v>
      </c>
      <c r="C75" s="6">
        <v>0</v>
      </c>
      <c r="D75" s="6">
        <v>0</v>
      </c>
      <c r="E75" s="6">
        <v>0</v>
      </c>
      <c r="F75" s="6">
        <v>0</v>
      </c>
      <c r="G75" s="6">
        <v>0</v>
      </c>
      <c r="H75" s="6">
        <v>0</v>
      </c>
    </row>
    <row r="76" spans="2:8" x14ac:dyDescent="0.2">
      <c r="B76" s="19" t="s">
        <v>129</v>
      </c>
      <c r="C76" s="6">
        <v>0</v>
      </c>
      <c r="D76" s="6">
        <v>0</v>
      </c>
      <c r="E76" s="6">
        <v>0</v>
      </c>
      <c r="F76" s="6">
        <v>0</v>
      </c>
      <c r="G76" s="6">
        <v>0</v>
      </c>
      <c r="H76" s="6">
        <v>0</v>
      </c>
    </row>
    <row r="77" spans="2:8" x14ac:dyDescent="0.2">
      <c r="B77" s="20" t="s">
        <v>130</v>
      </c>
      <c r="C77" s="7">
        <v>0</v>
      </c>
      <c r="D77" s="7">
        <v>0</v>
      </c>
      <c r="E77" s="7">
        <v>0</v>
      </c>
      <c r="F77" s="7">
        <v>0</v>
      </c>
      <c r="G77" s="7">
        <v>0</v>
      </c>
      <c r="H77" s="7">
        <v>0</v>
      </c>
    </row>
    <row r="78" spans="2:8" x14ac:dyDescent="0.2">
      <c r="B78" s="21" t="s">
        <v>59</v>
      </c>
      <c r="C78" s="8">
        <v>7655239</v>
      </c>
      <c r="D78" s="8">
        <v>0</v>
      </c>
      <c r="E78" s="8">
        <v>7655239</v>
      </c>
      <c r="F78" s="8">
        <v>4474502.3499999996</v>
      </c>
      <c r="G78" s="8">
        <v>4474502.3499999996</v>
      </c>
      <c r="H78" s="8">
        <v>3180736.65</v>
      </c>
    </row>
    <row r="80" spans="2:8" ht="12" x14ac:dyDescent="0.2">
      <c r="B80" s="29" t="s">
        <v>141</v>
      </c>
      <c r="C80" s="29"/>
      <c r="D80" s="29"/>
      <c r="E80" s="29"/>
      <c r="F80" s="29"/>
      <c r="G80" s="29"/>
      <c r="H80" s="29"/>
    </row>
  </sheetData>
  <sheetProtection formatCells="0" formatColumns="0" formatRows="0" autoFilter="0"/>
  <mergeCells count="5">
    <mergeCell ref="B80:H80"/>
    <mergeCell ref="C3:G3"/>
    <mergeCell ref="H3:H4"/>
    <mergeCell ref="B3:B5"/>
    <mergeCell ref="B2:H2"/>
  </mergeCells>
  <printOptions horizontalCentered="1"/>
  <pageMargins left="0.70866141732283472" right="0.70866141732283472" top="0.74803149606299213" bottom="0.74803149606299213" header="0.31496062992125984" footer="0.31496062992125984"/>
  <pageSetup scale="60" fitToHeight="0" orientation="portrait" r:id="rId1"/>
  <rowBreaks count="1" manualBreakCount="1">
    <brk id="103"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H19"/>
  <sheetViews>
    <sheetView showGridLines="0" view="pageBreakPreview" zoomScale="96" zoomScaleNormal="100" zoomScaleSheetLayoutView="96" workbookViewId="0">
      <selection activeCell="E48" sqref="E48"/>
    </sheetView>
  </sheetViews>
  <sheetFormatPr baseColWidth="10" defaultRowHeight="11.25" x14ac:dyDescent="0.2"/>
  <cols>
    <col min="1" max="1" width="7.83203125" style="1" customWidth="1"/>
    <col min="2" max="2" width="47.6640625" style="1" customWidth="1"/>
    <col min="3" max="8" width="18.33203125" style="1" customWidth="1"/>
    <col min="9" max="9" width="7.5" style="1" customWidth="1"/>
    <col min="10" max="16384" width="12" style="1"/>
  </cols>
  <sheetData>
    <row r="1" spans="2:8" ht="48" customHeight="1" x14ac:dyDescent="0.2"/>
    <row r="2" spans="2:8" ht="50.1" customHeight="1" x14ac:dyDescent="0.2">
      <c r="B2" s="30" t="s">
        <v>136</v>
      </c>
      <c r="C2" s="31"/>
      <c r="D2" s="31"/>
      <c r="E2" s="31"/>
      <c r="F2" s="31"/>
      <c r="G2" s="31"/>
      <c r="H2" s="32"/>
    </row>
    <row r="3" spans="2:8" x14ac:dyDescent="0.2">
      <c r="B3" s="35" t="s">
        <v>60</v>
      </c>
      <c r="C3" s="30" t="s">
        <v>66</v>
      </c>
      <c r="D3" s="31"/>
      <c r="E3" s="31"/>
      <c r="F3" s="31"/>
      <c r="G3" s="32"/>
      <c r="H3" s="33" t="s">
        <v>65</v>
      </c>
    </row>
    <row r="4" spans="2:8" ht="24.95" customHeight="1" x14ac:dyDescent="0.2">
      <c r="B4" s="36"/>
      <c r="C4" s="3" t="s">
        <v>61</v>
      </c>
      <c r="D4" s="3" t="s">
        <v>131</v>
      </c>
      <c r="E4" s="3" t="s">
        <v>62</v>
      </c>
      <c r="F4" s="3" t="s">
        <v>63</v>
      </c>
      <c r="G4" s="3" t="s">
        <v>64</v>
      </c>
      <c r="H4" s="34"/>
    </row>
    <row r="5" spans="2:8" x14ac:dyDescent="0.2">
      <c r="B5" s="37"/>
      <c r="C5" s="4">
        <v>1</v>
      </c>
      <c r="D5" s="4">
        <v>2</v>
      </c>
      <c r="E5" s="4" t="s">
        <v>132</v>
      </c>
      <c r="F5" s="4">
        <v>4</v>
      </c>
      <c r="G5" s="4">
        <v>5</v>
      </c>
      <c r="H5" s="4" t="s">
        <v>133</v>
      </c>
    </row>
    <row r="6" spans="2:8" x14ac:dyDescent="0.2">
      <c r="B6" s="22"/>
      <c r="C6" s="9"/>
      <c r="D6" s="9"/>
      <c r="E6" s="9"/>
      <c r="F6" s="9"/>
      <c r="G6" s="9"/>
      <c r="H6" s="9"/>
    </row>
    <row r="7" spans="2:8" x14ac:dyDescent="0.2">
      <c r="B7" s="22" t="s">
        <v>0</v>
      </c>
      <c r="C7" s="6">
        <v>7644239</v>
      </c>
      <c r="D7" s="6">
        <v>11000</v>
      </c>
      <c r="E7" s="6">
        <f>C7+D7</f>
        <v>7655239</v>
      </c>
      <c r="F7" s="6">
        <v>4474502.3499999996</v>
      </c>
      <c r="G7" s="6">
        <v>4474502.3499999996</v>
      </c>
      <c r="H7" s="6">
        <f>E7-F7</f>
        <v>3180736.6500000004</v>
      </c>
    </row>
    <row r="8" spans="2:8" x14ac:dyDescent="0.2">
      <c r="B8" s="22"/>
      <c r="C8" s="6"/>
      <c r="D8" s="6"/>
      <c r="E8" s="6"/>
      <c r="F8" s="6"/>
      <c r="G8" s="6"/>
      <c r="H8" s="6"/>
    </row>
    <row r="9" spans="2:8" x14ac:dyDescent="0.2">
      <c r="B9" s="22" t="s">
        <v>1</v>
      </c>
      <c r="C9" s="6">
        <v>11000</v>
      </c>
      <c r="D9" s="6">
        <v>-11000</v>
      </c>
      <c r="E9" s="6">
        <f>C9+D9</f>
        <v>0</v>
      </c>
      <c r="F9" s="6">
        <v>0</v>
      </c>
      <c r="G9" s="6">
        <v>0</v>
      </c>
      <c r="H9" s="6">
        <f>E9-F9</f>
        <v>0</v>
      </c>
    </row>
    <row r="10" spans="2:8" x14ac:dyDescent="0.2">
      <c r="B10" s="22"/>
      <c r="C10" s="6"/>
      <c r="D10" s="6"/>
      <c r="E10" s="6"/>
      <c r="F10" s="6"/>
      <c r="G10" s="6"/>
      <c r="H10" s="6"/>
    </row>
    <row r="11" spans="2:8" x14ac:dyDescent="0.2">
      <c r="B11" s="22" t="s">
        <v>2</v>
      </c>
      <c r="C11" s="6">
        <v>0</v>
      </c>
      <c r="D11" s="6">
        <v>0</v>
      </c>
      <c r="E11" s="6">
        <f>C11+D11</f>
        <v>0</v>
      </c>
      <c r="F11" s="6">
        <v>0</v>
      </c>
      <c r="G11" s="6">
        <v>0</v>
      </c>
      <c r="H11" s="6">
        <f>E11-F11</f>
        <v>0</v>
      </c>
    </row>
    <row r="12" spans="2:8" x14ac:dyDescent="0.2">
      <c r="B12" s="22"/>
      <c r="C12" s="6"/>
      <c r="D12" s="6"/>
      <c r="E12" s="6"/>
      <c r="F12" s="6"/>
      <c r="G12" s="6"/>
      <c r="H12" s="6"/>
    </row>
    <row r="13" spans="2:8" x14ac:dyDescent="0.2">
      <c r="B13" s="22" t="s">
        <v>41</v>
      </c>
      <c r="C13" s="6">
        <v>0</v>
      </c>
      <c r="D13" s="6">
        <v>0</v>
      </c>
      <c r="E13" s="6">
        <f>C13+D13</f>
        <v>0</v>
      </c>
      <c r="F13" s="6">
        <v>0</v>
      </c>
      <c r="G13" s="6">
        <v>0</v>
      </c>
      <c r="H13" s="6">
        <f>E13-F13</f>
        <v>0</v>
      </c>
    </row>
    <row r="14" spans="2:8" x14ac:dyDescent="0.2">
      <c r="B14" s="22"/>
      <c r="C14" s="6"/>
      <c r="D14" s="6"/>
      <c r="E14" s="6"/>
      <c r="F14" s="6"/>
      <c r="G14" s="6"/>
      <c r="H14" s="6"/>
    </row>
    <row r="15" spans="2:8" x14ac:dyDescent="0.2">
      <c r="B15" s="22" t="s">
        <v>38</v>
      </c>
      <c r="C15" s="6">
        <v>0</v>
      </c>
      <c r="D15" s="6">
        <v>0</v>
      </c>
      <c r="E15" s="6">
        <f>C15+D15</f>
        <v>0</v>
      </c>
      <c r="F15" s="6">
        <v>0</v>
      </c>
      <c r="G15" s="6">
        <v>0</v>
      </c>
      <c r="H15" s="6">
        <f>E15-F15</f>
        <v>0</v>
      </c>
    </row>
    <row r="16" spans="2:8" x14ac:dyDescent="0.2">
      <c r="B16" s="23"/>
      <c r="C16" s="7"/>
      <c r="D16" s="7"/>
      <c r="E16" s="7"/>
      <c r="F16" s="7"/>
      <c r="G16" s="7"/>
      <c r="H16" s="7"/>
    </row>
    <row r="17" spans="2:8" x14ac:dyDescent="0.2">
      <c r="B17" s="21" t="s">
        <v>59</v>
      </c>
      <c r="C17" s="8">
        <f>SUM(C7+C9+C11+C13+C15)</f>
        <v>7655239</v>
      </c>
      <c r="D17" s="8">
        <f>SUM(D7+D9+D11+D13+D15)</f>
        <v>0</v>
      </c>
      <c r="E17" s="8">
        <f>SUM(E7+E9+E11+E13+E15)</f>
        <v>7655239</v>
      </c>
      <c r="F17" s="8">
        <f t="shared" ref="F17:H17" si="0">SUM(F7+F9+F11+F13+F15)</f>
        <v>4474502.3499999996</v>
      </c>
      <c r="G17" s="8">
        <f t="shared" si="0"/>
        <v>4474502.3499999996</v>
      </c>
      <c r="H17" s="8">
        <f t="shared" si="0"/>
        <v>3180736.6500000004</v>
      </c>
    </row>
    <row r="19" spans="2:8" ht="12" x14ac:dyDescent="0.2">
      <c r="B19" s="29" t="s">
        <v>141</v>
      </c>
      <c r="C19" s="29"/>
      <c r="D19" s="29"/>
      <c r="E19" s="29"/>
      <c r="F19" s="29"/>
      <c r="G19" s="29"/>
      <c r="H19" s="29"/>
    </row>
  </sheetData>
  <sheetProtection formatCells="0" formatColumns="0" formatRows="0" autoFilter="0"/>
  <mergeCells count="5">
    <mergeCell ref="B19:H19"/>
    <mergeCell ref="C3:G3"/>
    <mergeCell ref="H3:H4"/>
    <mergeCell ref="B2:H2"/>
    <mergeCell ref="B3:B5"/>
  </mergeCells>
  <printOptions horizontalCentered="1"/>
  <pageMargins left="0.70866141732283472" right="0.70866141732283472" top="0.74803149606299213" bottom="0.74803149606299213" header="0.31496062992125984" footer="0.31496062992125984"/>
  <pageSetup scale="89" fitToHeight="0" orientation="landscape" r:id="rId1"/>
  <rowBreaks count="1" manualBreakCount="1">
    <brk id="50"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H55"/>
  <sheetViews>
    <sheetView showGridLines="0" view="pageBreakPreview" topLeftCell="A7" zoomScale="89" zoomScaleNormal="100" zoomScaleSheetLayoutView="89" workbookViewId="0">
      <selection activeCell="C39" sqref="C39:H39"/>
    </sheetView>
  </sheetViews>
  <sheetFormatPr baseColWidth="10" defaultRowHeight="11.25" x14ac:dyDescent="0.2"/>
  <cols>
    <col min="1" max="1" width="9.1640625" style="1" customWidth="1"/>
    <col min="2" max="2" width="60.83203125" style="1" customWidth="1"/>
    <col min="3" max="8" width="18.33203125" style="1" customWidth="1"/>
    <col min="9" max="9" width="8.6640625" style="1" customWidth="1"/>
    <col min="10" max="16384" width="12" style="1"/>
  </cols>
  <sheetData>
    <row r="1" spans="2:8" ht="48" customHeight="1" x14ac:dyDescent="0.2"/>
    <row r="2" spans="2:8" ht="45" customHeight="1" x14ac:dyDescent="0.2">
      <c r="B2" s="30" t="s">
        <v>137</v>
      </c>
      <c r="C2" s="31"/>
      <c r="D2" s="31"/>
      <c r="E2" s="31"/>
      <c r="F2" s="31"/>
      <c r="G2" s="31"/>
      <c r="H2" s="32"/>
    </row>
    <row r="3" spans="2:8" x14ac:dyDescent="0.2">
      <c r="B3" s="11"/>
      <c r="C3" s="11"/>
      <c r="D3" s="11"/>
      <c r="E3" s="11"/>
      <c r="F3" s="11"/>
      <c r="G3" s="11"/>
      <c r="H3" s="11"/>
    </row>
    <row r="4" spans="2:8" x14ac:dyDescent="0.2">
      <c r="B4" s="35" t="s">
        <v>60</v>
      </c>
      <c r="C4" s="30" t="s">
        <v>66</v>
      </c>
      <c r="D4" s="31"/>
      <c r="E4" s="31"/>
      <c r="F4" s="31"/>
      <c r="G4" s="32"/>
      <c r="H4" s="33" t="s">
        <v>65</v>
      </c>
    </row>
    <row r="5" spans="2:8" ht="24.95" customHeight="1" x14ac:dyDescent="0.2">
      <c r="B5" s="36"/>
      <c r="C5" s="3" t="s">
        <v>61</v>
      </c>
      <c r="D5" s="3" t="s">
        <v>131</v>
      </c>
      <c r="E5" s="3" t="s">
        <v>62</v>
      </c>
      <c r="F5" s="3" t="s">
        <v>63</v>
      </c>
      <c r="G5" s="3" t="s">
        <v>64</v>
      </c>
      <c r="H5" s="34"/>
    </row>
    <row r="6" spans="2:8" x14ac:dyDescent="0.2">
      <c r="B6" s="37"/>
      <c r="C6" s="4">
        <v>1</v>
      </c>
      <c r="D6" s="4">
        <v>2</v>
      </c>
      <c r="E6" s="4" t="s">
        <v>132</v>
      </c>
      <c r="F6" s="4">
        <v>4</v>
      </c>
      <c r="G6" s="4">
        <v>5</v>
      </c>
      <c r="H6" s="4" t="s">
        <v>133</v>
      </c>
    </row>
    <row r="7" spans="2:8" x14ac:dyDescent="0.2">
      <c r="B7" s="12"/>
      <c r="C7" s="17"/>
      <c r="D7" s="17"/>
      <c r="E7" s="17"/>
      <c r="F7" s="17"/>
      <c r="G7" s="17"/>
      <c r="H7" s="17"/>
    </row>
    <row r="8" spans="2:8" x14ac:dyDescent="0.2">
      <c r="B8" s="2" t="s">
        <v>134</v>
      </c>
      <c r="C8" s="6">
        <v>7655239</v>
      </c>
      <c r="D8" s="6">
        <v>0</v>
      </c>
      <c r="E8" s="6">
        <f>C8+D8</f>
        <v>7655239</v>
      </c>
      <c r="F8" s="6">
        <v>4474502.3499999996</v>
      </c>
      <c r="G8" s="6">
        <v>4474502.3499999996</v>
      </c>
      <c r="H8" s="6">
        <f>E8-F8</f>
        <v>3180736.6500000004</v>
      </c>
    </row>
    <row r="9" spans="2:8" x14ac:dyDescent="0.2">
      <c r="B9" s="2" t="s">
        <v>53</v>
      </c>
      <c r="C9" s="6">
        <v>0</v>
      </c>
      <c r="D9" s="6">
        <v>0</v>
      </c>
      <c r="E9" s="6">
        <f t="shared" ref="E9:E14" si="0">C9+D9</f>
        <v>0</v>
      </c>
      <c r="F9" s="6">
        <v>0</v>
      </c>
      <c r="G9" s="6">
        <v>0</v>
      </c>
      <c r="H9" s="6">
        <f t="shared" ref="H9:H14" si="1">E9-F9</f>
        <v>0</v>
      </c>
    </row>
    <row r="10" spans="2:8" x14ac:dyDescent="0.2">
      <c r="B10" s="2" t="s">
        <v>54</v>
      </c>
      <c r="C10" s="6">
        <v>0</v>
      </c>
      <c r="D10" s="6">
        <v>0</v>
      </c>
      <c r="E10" s="6">
        <f t="shared" si="0"/>
        <v>0</v>
      </c>
      <c r="F10" s="6">
        <v>0</v>
      </c>
      <c r="G10" s="6">
        <v>0</v>
      </c>
      <c r="H10" s="6">
        <f t="shared" si="1"/>
        <v>0</v>
      </c>
    </row>
    <row r="11" spans="2:8" x14ac:dyDescent="0.2">
      <c r="B11" s="2" t="s">
        <v>55</v>
      </c>
      <c r="C11" s="6">
        <v>0</v>
      </c>
      <c r="D11" s="6">
        <v>0</v>
      </c>
      <c r="E11" s="6">
        <f t="shared" si="0"/>
        <v>0</v>
      </c>
      <c r="F11" s="6">
        <v>0</v>
      </c>
      <c r="G11" s="6">
        <v>0</v>
      </c>
      <c r="H11" s="6">
        <f t="shared" si="1"/>
        <v>0</v>
      </c>
    </row>
    <row r="12" spans="2:8" x14ac:dyDescent="0.2">
      <c r="B12" s="2" t="s">
        <v>56</v>
      </c>
      <c r="C12" s="6">
        <v>0</v>
      </c>
      <c r="D12" s="6">
        <v>0</v>
      </c>
      <c r="E12" s="6">
        <f t="shared" si="0"/>
        <v>0</v>
      </c>
      <c r="F12" s="6">
        <v>0</v>
      </c>
      <c r="G12" s="6">
        <v>0</v>
      </c>
      <c r="H12" s="6">
        <f t="shared" si="1"/>
        <v>0</v>
      </c>
    </row>
    <row r="13" spans="2:8" x14ac:dyDescent="0.2">
      <c r="B13" s="2" t="s">
        <v>57</v>
      </c>
      <c r="C13" s="6">
        <v>0</v>
      </c>
      <c r="D13" s="6">
        <v>0</v>
      </c>
      <c r="E13" s="6">
        <f t="shared" si="0"/>
        <v>0</v>
      </c>
      <c r="F13" s="6">
        <v>0</v>
      </c>
      <c r="G13" s="6">
        <v>0</v>
      </c>
      <c r="H13" s="6">
        <f t="shared" si="1"/>
        <v>0</v>
      </c>
    </row>
    <row r="14" spans="2:8" x14ac:dyDescent="0.2">
      <c r="B14" s="2" t="s">
        <v>58</v>
      </c>
      <c r="C14" s="6">
        <v>0</v>
      </c>
      <c r="D14" s="6">
        <v>0</v>
      </c>
      <c r="E14" s="6">
        <f t="shared" si="0"/>
        <v>0</v>
      </c>
      <c r="F14" s="6">
        <v>0</v>
      </c>
      <c r="G14" s="6">
        <v>0</v>
      </c>
      <c r="H14" s="6">
        <f t="shared" si="1"/>
        <v>0</v>
      </c>
    </row>
    <row r="15" spans="2:8" x14ac:dyDescent="0.2">
      <c r="B15" s="2"/>
      <c r="C15" s="6"/>
      <c r="D15" s="6"/>
      <c r="E15" s="6"/>
      <c r="F15" s="6"/>
      <c r="G15" s="6"/>
      <c r="H15" s="6"/>
    </row>
    <row r="16" spans="2:8" x14ac:dyDescent="0.2">
      <c r="B16" s="2"/>
      <c r="C16" s="7"/>
      <c r="D16" s="7"/>
      <c r="E16" s="7"/>
      <c r="F16" s="7"/>
      <c r="G16" s="7"/>
      <c r="H16" s="7"/>
    </row>
    <row r="17" spans="2:8" x14ac:dyDescent="0.2">
      <c r="B17" s="24" t="s">
        <v>59</v>
      </c>
      <c r="C17" s="10">
        <f t="shared" ref="C17:H17" si="2">SUM(C8:C16)</f>
        <v>7655239</v>
      </c>
      <c r="D17" s="10">
        <f t="shared" si="2"/>
        <v>0</v>
      </c>
      <c r="E17" s="10">
        <f t="shared" si="2"/>
        <v>7655239</v>
      </c>
      <c r="F17" s="10">
        <f t="shared" si="2"/>
        <v>4474502.3499999996</v>
      </c>
      <c r="G17" s="10">
        <f t="shared" si="2"/>
        <v>4474502.3499999996</v>
      </c>
      <c r="H17" s="10">
        <f t="shared" si="2"/>
        <v>3180736.6500000004</v>
      </c>
    </row>
    <row r="20" spans="2:8" ht="45" customHeight="1" x14ac:dyDescent="0.2">
      <c r="B20" s="30" t="s">
        <v>138</v>
      </c>
      <c r="C20" s="31"/>
      <c r="D20" s="31"/>
      <c r="E20" s="31"/>
      <c r="F20" s="31"/>
      <c r="G20" s="31"/>
      <c r="H20" s="32"/>
    </row>
    <row r="22" spans="2:8" x14ac:dyDescent="0.2">
      <c r="B22" s="35" t="s">
        <v>60</v>
      </c>
      <c r="C22" s="30" t="s">
        <v>66</v>
      </c>
      <c r="D22" s="31"/>
      <c r="E22" s="31"/>
      <c r="F22" s="31"/>
      <c r="G22" s="32"/>
      <c r="H22" s="33" t="s">
        <v>65</v>
      </c>
    </row>
    <row r="23" spans="2:8" ht="22.5" x14ac:dyDescent="0.2">
      <c r="B23" s="36"/>
      <c r="C23" s="3" t="s">
        <v>61</v>
      </c>
      <c r="D23" s="3" t="s">
        <v>131</v>
      </c>
      <c r="E23" s="3" t="s">
        <v>62</v>
      </c>
      <c r="F23" s="3" t="s">
        <v>63</v>
      </c>
      <c r="G23" s="3" t="s">
        <v>64</v>
      </c>
      <c r="H23" s="34"/>
    </row>
    <row r="24" spans="2:8" x14ac:dyDescent="0.2">
      <c r="B24" s="37"/>
      <c r="C24" s="4">
        <v>1</v>
      </c>
      <c r="D24" s="4">
        <v>2</v>
      </c>
      <c r="E24" s="4" t="s">
        <v>132</v>
      </c>
      <c r="F24" s="4">
        <v>4</v>
      </c>
      <c r="G24" s="4">
        <v>5</v>
      </c>
      <c r="H24" s="4" t="s">
        <v>133</v>
      </c>
    </row>
    <row r="25" spans="2:8" x14ac:dyDescent="0.2">
      <c r="B25" s="12"/>
      <c r="C25" s="14"/>
      <c r="D25" s="14"/>
      <c r="E25" s="14"/>
      <c r="F25" s="14"/>
      <c r="G25" s="14"/>
      <c r="H25" s="14"/>
    </row>
    <row r="26" spans="2:8" x14ac:dyDescent="0.2">
      <c r="B26" s="2" t="s">
        <v>8</v>
      </c>
      <c r="C26" s="15">
        <v>0</v>
      </c>
      <c r="D26" s="15">
        <v>0</v>
      </c>
      <c r="E26" s="15">
        <f>C26+D26</f>
        <v>0</v>
      </c>
      <c r="F26" s="15">
        <v>0</v>
      </c>
      <c r="G26" s="15">
        <v>0</v>
      </c>
      <c r="H26" s="15">
        <f>E26-F26</f>
        <v>0</v>
      </c>
    </row>
    <row r="27" spans="2:8" x14ac:dyDescent="0.2">
      <c r="B27" s="2" t="s">
        <v>9</v>
      </c>
      <c r="C27" s="15">
        <v>0</v>
      </c>
      <c r="D27" s="15">
        <v>0</v>
      </c>
      <c r="E27" s="15">
        <f t="shared" ref="E27:E29" si="3">C27+D27</f>
        <v>0</v>
      </c>
      <c r="F27" s="15">
        <v>0</v>
      </c>
      <c r="G27" s="15">
        <v>0</v>
      </c>
      <c r="H27" s="15">
        <f t="shared" ref="H27:H29" si="4">E27-F27</f>
        <v>0</v>
      </c>
    </row>
    <row r="28" spans="2:8" x14ac:dyDescent="0.2">
      <c r="B28" s="2" t="s">
        <v>10</v>
      </c>
      <c r="C28" s="15">
        <v>0</v>
      </c>
      <c r="D28" s="15">
        <v>0</v>
      </c>
      <c r="E28" s="15">
        <f t="shared" si="3"/>
        <v>0</v>
      </c>
      <c r="F28" s="15">
        <v>0</v>
      </c>
      <c r="G28" s="15">
        <v>0</v>
      </c>
      <c r="H28" s="15">
        <f t="shared" si="4"/>
        <v>0</v>
      </c>
    </row>
    <row r="29" spans="2:8" x14ac:dyDescent="0.2">
      <c r="B29" s="2" t="s">
        <v>11</v>
      </c>
      <c r="C29" s="15">
        <v>0</v>
      </c>
      <c r="D29" s="15">
        <v>0</v>
      </c>
      <c r="E29" s="15">
        <f t="shared" si="3"/>
        <v>0</v>
      </c>
      <c r="F29" s="15">
        <v>0</v>
      </c>
      <c r="G29" s="15">
        <v>0</v>
      </c>
      <c r="H29" s="15">
        <f t="shared" si="4"/>
        <v>0</v>
      </c>
    </row>
    <row r="30" spans="2:8" x14ac:dyDescent="0.2">
      <c r="B30" s="2"/>
      <c r="C30" s="16"/>
      <c r="D30" s="16"/>
      <c r="E30" s="16"/>
      <c r="F30" s="16"/>
      <c r="G30" s="16"/>
      <c r="H30" s="16"/>
    </row>
    <row r="31" spans="2:8" x14ac:dyDescent="0.2">
      <c r="B31" s="24" t="s">
        <v>59</v>
      </c>
      <c r="C31" s="10">
        <f>SUM(C26:C30)</f>
        <v>0</v>
      </c>
      <c r="D31" s="10">
        <f>SUM(D26:D30)</f>
        <v>0</v>
      </c>
      <c r="E31" s="10">
        <f>SUM(E26:E29)</f>
        <v>0</v>
      </c>
      <c r="F31" s="10">
        <f>SUM(F26:F29)</f>
        <v>0</v>
      </c>
      <c r="G31" s="10">
        <f>SUM(G26:G29)</f>
        <v>0</v>
      </c>
      <c r="H31" s="10">
        <f>SUM(H26:H29)</f>
        <v>0</v>
      </c>
    </row>
    <row r="34" spans="2:8" ht="45" customHeight="1" x14ac:dyDescent="0.2">
      <c r="B34" s="30" t="s">
        <v>139</v>
      </c>
      <c r="C34" s="31"/>
      <c r="D34" s="31"/>
      <c r="E34" s="31"/>
      <c r="F34" s="31"/>
      <c r="G34" s="31"/>
      <c r="H34" s="32"/>
    </row>
    <row r="35" spans="2:8" x14ac:dyDescent="0.2">
      <c r="B35" s="25"/>
      <c r="C35" s="30" t="s">
        <v>66</v>
      </c>
      <c r="D35" s="31"/>
      <c r="E35" s="31"/>
      <c r="F35" s="31"/>
      <c r="G35" s="32"/>
      <c r="H35" s="33" t="s">
        <v>65</v>
      </c>
    </row>
    <row r="36" spans="2:8" ht="22.5" x14ac:dyDescent="0.2">
      <c r="B36" s="35" t="s">
        <v>60</v>
      </c>
      <c r="C36" s="3" t="s">
        <v>61</v>
      </c>
      <c r="D36" s="3" t="s">
        <v>131</v>
      </c>
      <c r="E36" s="3" t="s">
        <v>62</v>
      </c>
      <c r="F36" s="3" t="s">
        <v>63</v>
      </c>
      <c r="G36" s="3" t="s">
        <v>64</v>
      </c>
      <c r="H36" s="34"/>
    </row>
    <row r="37" spans="2:8" x14ac:dyDescent="0.2">
      <c r="B37" s="37"/>
      <c r="C37" s="4">
        <v>1</v>
      </c>
      <c r="D37" s="4">
        <v>2</v>
      </c>
      <c r="E37" s="4" t="s">
        <v>132</v>
      </c>
      <c r="F37" s="4">
        <v>4</v>
      </c>
      <c r="G37" s="4">
        <v>5</v>
      </c>
      <c r="H37" s="4" t="s">
        <v>133</v>
      </c>
    </row>
    <row r="38" spans="2:8" x14ac:dyDescent="0.2">
      <c r="B38" s="12"/>
      <c r="C38" s="14"/>
      <c r="D38" s="14"/>
      <c r="E38" s="14"/>
      <c r="F38" s="14"/>
      <c r="G38" s="14"/>
      <c r="H38" s="14"/>
    </row>
    <row r="39" spans="2:8" ht="22.5" x14ac:dyDescent="0.2">
      <c r="B39" s="26" t="s">
        <v>13</v>
      </c>
      <c r="C39" s="6">
        <v>7655239</v>
      </c>
      <c r="D39" s="6">
        <v>0</v>
      </c>
      <c r="E39" s="6">
        <f>C39+D39</f>
        <v>7655239</v>
      </c>
      <c r="F39" s="6">
        <v>4474502.3499999996</v>
      </c>
      <c r="G39" s="6">
        <v>4474502.3499999996</v>
      </c>
      <c r="H39" s="6">
        <f>E39-F39</f>
        <v>3180736.6500000004</v>
      </c>
    </row>
    <row r="40" spans="2:8" x14ac:dyDescent="0.2">
      <c r="B40" s="26"/>
      <c r="C40" s="15"/>
      <c r="D40" s="15"/>
      <c r="E40" s="15"/>
      <c r="F40" s="15"/>
      <c r="G40" s="15"/>
      <c r="H40" s="15"/>
    </row>
    <row r="41" spans="2:8" x14ac:dyDescent="0.2">
      <c r="B41" s="26" t="s">
        <v>12</v>
      </c>
      <c r="C41" s="15">
        <v>0</v>
      </c>
      <c r="D41" s="15">
        <v>0</v>
      </c>
      <c r="E41" s="15">
        <f>C41+D41</f>
        <v>0</v>
      </c>
      <c r="F41" s="15">
        <v>0</v>
      </c>
      <c r="G41" s="15">
        <v>0</v>
      </c>
      <c r="H41" s="15">
        <f>E41-F41</f>
        <v>0</v>
      </c>
    </row>
    <row r="42" spans="2:8" x14ac:dyDescent="0.2">
      <c r="B42" s="26"/>
      <c r="C42" s="15"/>
      <c r="D42" s="15"/>
      <c r="E42" s="15"/>
      <c r="F42" s="15"/>
      <c r="G42" s="15"/>
      <c r="H42" s="15"/>
    </row>
    <row r="43" spans="2:8" ht="22.5" x14ac:dyDescent="0.2">
      <c r="B43" s="26" t="s">
        <v>14</v>
      </c>
      <c r="C43" s="15">
        <v>0</v>
      </c>
      <c r="D43" s="15">
        <v>0</v>
      </c>
      <c r="E43" s="15">
        <f>C43+D43</f>
        <v>0</v>
      </c>
      <c r="F43" s="15">
        <v>0</v>
      </c>
      <c r="G43" s="15">
        <v>0</v>
      </c>
      <c r="H43" s="15">
        <f>E43-F43</f>
        <v>0</v>
      </c>
    </row>
    <row r="44" spans="2:8" x14ac:dyDescent="0.2">
      <c r="B44" s="26"/>
      <c r="C44" s="15"/>
      <c r="D44" s="15"/>
      <c r="E44" s="15"/>
      <c r="F44" s="15"/>
      <c r="G44" s="15"/>
      <c r="H44" s="15"/>
    </row>
    <row r="45" spans="2:8" ht="22.5" x14ac:dyDescent="0.2">
      <c r="B45" s="26" t="s">
        <v>26</v>
      </c>
      <c r="C45" s="15">
        <v>0</v>
      </c>
      <c r="D45" s="15">
        <v>0</v>
      </c>
      <c r="E45" s="15">
        <f>C45+D45</f>
        <v>0</v>
      </c>
      <c r="F45" s="15">
        <v>0</v>
      </c>
      <c r="G45" s="15">
        <v>0</v>
      </c>
      <c r="H45" s="15">
        <f>E45-F45</f>
        <v>0</v>
      </c>
    </row>
    <row r="46" spans="2:8" x14ac:dyDescent="0.2">
      <c r="B46" s="26"/>
      <c r="C46" s="15"/>
      <c r="D46" s="15"/>
      <c r="E46" s="15"/>
      <c r="F46" s="15"/>
      <c r="G46" s="15"/>
      <c r="H46" s="15"/>
    </row>
    <row r="47" spans="2:8" ht="22.5" x14ac:dyDescent="0.2">
      <c r="B47" s="26" t="s">
        <v>27</v>
      </c>
      <c r="C47" s="15">
        <v>0</v>
      </c>
      <c r="D47" s="15">
        <v>0</v>
      </c>
      <c r="E47" s="15">
        <f>C47+D47</f>
        <v>0</v>
      </c>
      <c r="F47" s="15">
        <v>0</v>
      </c>
      <c r="G47" s="15">
        <v>0</v>
      </c>
      <c r="H47" s="15">
        <f>E47-F47</f>
        <v>0</v>
      </c>
    </row>
    <row r="48" spans="2:8" x14ac:dyDescent="0.2">
      <c r="B48" s="26"/>
      <c r="C48" s="15"/>
      <c r="D48" s="15"/>
      <c r="E48" s="15"/>
      <c r="F48" s="15"/>
      <c r="G48" s="15"/>
      <c r="H48" s="15"/>
    </row>
    <row r="49" spans="2:8" ht="22.5" x14ac:dyDescent="0.2">
      <c r="B49" s="26" t="s">
        <v>34</v>
      </c>
      <c r="C49" s="15">
        <v>0</v>
      </c>
      <c r="D49" s="15">
        <v>0</v>
      </c>
      <c r="E49" s="15">
        <f>C49+D49</f>
        <v>0</v>
      </c>
      <c r="F49" s="15">
        <v>0</v>
      </c>
      <c r="G49" s="15">
        <v>0</v>
      </c>
      <c r="H49" s="15">
        <f>E49-F49</f>
        <v>0</v>
      </c>
    </row>
    <row r="50" spans="2:8" x14ac:dyDescent="0.2">
      <c r="B50" s="26"/>
      <c r="C50" s="15"/>
      <c r="D50" s="15"/>
      <c r="E50" s="15"/>
      <c r="F50" s="15"/>
      <c r="G50" s="15"/>
      <c r="H50" s="15"/>
    </row>
    <row r="51" spans="2:8" x14ac:dyDescent="0.2">
      <c r="B51" s="26" t="s">
        <v>15</v>
      </c>
      <c r="C51" s="15">
        <v>0</v>
      </c>
      <c r="D51" s="15">
        <v>0</v>
      </c>
      <c r="E51" s="15">
        <f>C51+D51</f>
        <v>0</v>
      </c>
      <c r="F51" s="15">
        <v>0</v>
      </c>
      <c r="G51" s="15">
        <v>0</v>
      </c>
      <c r="H51" s="15">
        <f>E51-F51</f>
        <v>0</v>
      </c>
    </row>
    <row r="52" spans="2:8" x14ac:dyDescent="0.2">
      <c r="B52" s="13"/>
      <c r="C52" s="16"/>
      <c r="D52" s="16"/>
      <c r="E52" s="16"/>
      <c r="F52" s="16"/>
      <c r="G52" s="16"/>
      <c r="H52" s="16"/>
    </row>
    <row r="53" spans="2:8" x14ac:dyDescent="0.2">
      <c r="B53" s="24" t="s">
        <v>59</v>
      </c>
      <c r="C53" s="10">
        <f t="shared" ref="C53:H53" si="5">SUM(C39:C51)</f>
        <v>7655239</v>
      </c>
      <c r="D53" s="10">
        <f t="shared" si="5"/>
        <v>0</v>
      </c>
      <c r="E53" s="10">
        <f t="shared" si="5"/>
        <v>7655239</v>
      </c>
      <c r="F53" s="10">
        <f t="shared" si="5"/>
        <v>4474502.3499999996</v>
      </c>
      <c r="G53" s="10">
        <f t="shared" si="5"/>
        <v>4474502.3499999996</v>
      </c>
      <c r="H53" s="10">
        <f t="shared" si="5"/>
        <v>3180736.6500000004</v>
      </c>
    </row>
    <row r="55" spans="2:8" ht="12" x14ac:dyDescent="0.2">
      <c r="B55" s="29" t="s">
        <v>141</v>
      </c>
      <c r="C55" s="29"/>
      <c r="D55" s="29"/>
      <c r="E55" s="29"/>
      <c r="F55" s="29"/>
      <c r="G55" s="29"/>
      <c r="H55" s="29"/>
    </row>
  </sheetData>
  <sheetProtection formatCells="0" formatColumns="0" formatRows="0" insertRows="0" deleteRows="0" autoFilter="0"/>
  <mergeCells count="13">
    <mergeCell ref="B55:H55"/>
    <mergeCell ref="C35:G35"/>
    <mergeCell ref="H35:H36"/>
    <mergeCell ref="C22:G22"/>
    <mergeCell ref="H22:H23"/>
    <mergeCell ref="B22:B24"/>
    <mergeCell ref="B34:H34"/>
    <mergeCell ref="B36:B37"/>
    <mergeCell ref="C4:G4"/>
    <mergeCell ref="H4:H5"/>
    <mergeCell ref="B2:H2"/>
    <mergeCell ref="B4:B6"/>
    <mergeCell ref="B20:H20"/>
  </mergeCells>
  <printOptions horizontalCentered="1"/>
  <pageMargins left="0.7" right="0.7" top="0.75" bottom="0.75" header="0.3" footer="0.3"/>
  <pageSetup scale="60" fitToHeight="0" orientation="portrait" r:id="rId1"/>
  <rowBreaks count="1" manualBreakCount="1">
    <brk id="94"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H45"/>
  <sheetViews>
    <sheetView showGridLines="0" view="pageBreakPreview" zoomScale="60" zoomScaleNormal="100" workbookViewId="0">
      <selection activeCell="H49" sqref="H49"/>
    </sheetView>
  </sheetViews>
  <sheetFormatPr baseColWidth="10" defaultRowHeight="11.25" x14ac:dyDescent="0.2"/>
  <cols>
    <col min="1" max="1" width="12" style="1"/>
    <col min="2" max="2" width="65.83203125" style="1" customWidth="1"/>
    <col min="3" max="8" width="18.33203125" style="1" customWidth="1"/>
    <col min="9" max="16384" width="12" style="1"/>
  </cols>
  <sheetData>
    <row r="1" spans="2:8" ht="48" customHeight="1" x14ac:dyDescent="0.2"/>
    <row r="2" spans="2:8" ht="50.1" customHeight="1" x14ac:dyDescent="0.2">
      <c r="B2" s="30" t="s">
        <v>140</v>
      </c>
      <c r="C2" s="31"/>
      <c r="D2" s="31"/>
      <c r="E2" s="31"/>
      <c r="F2" s="31"/>
      <c r="G2" s="31"/>
      <c r="H2" s="32"/>
    </row>
    <row r="3" spans="2:8" x14ac:dyDescent="0.2">
      <c r="B3" s="35" t="s">
        <v>60</v>
      </c>
      <c r="C3" s="30" t="s">
        <v>66</v>
      </c>
      <c r="D3" s="31"/>
      <c r="E3" s="31"/>
      <c r="F3" s="31"/>
      <c r="G3" s="32"/>
      <c r="H3" s="33" t="s">
        <v>65</v>
      </c>
    </row>
    <row r="4" spans="2:8" ht="24.95" customHeight="1" x14ac:dyDescent="0.2">
      <c r="B4" s="36"/>
      <c r="C4" s="3" t="s">
        <v>61</v>
      </c>
      <c r="D4" s="3" t="s">
        <v>131</v>
      </c>
      <c r="E4" s="3" t="s">
        <v>62</v>
      </c>
      <c r="F4" s="3" t="s">
        <v>63</v>
      </c>
      <c r="G4" s="3" t="s">
        <v>64</v>
      </c>
      <c r="H4" s="34"/>
    </row>
    <row r="5" spans="2:8" x14ac:dyDescent="0.2">
      <c r="B5" s="37"/>
      <c r="C5" s="4">
        <v>1</v>
      </c>
      <c r="D5" s="4">
        <v>2</v>
      </c>
      <c r="E5" s="4" t="s">
        <v>132</v>
      </c>
      <c r="F5" s="4">
        <v>4</v>
      </c>
      <c r="G5" s="4">
        <v>5</v>
      </c>
      <c r="H5" s="4" t="s">
        <v>133</v>
      </c>
    </row>
    <row r="6" spans="2:8" x14ac:dyDescent="0.2">
      <c r="B6" s="27"/>
      <c r="C6" s="5"/>
      <c r="D6" s="5"/>
      <c r="E6" s="5"/>
      <c r="F6" s="5"/>
      <c r="G6" s="5"/>
      <c r="H6" s="5"/>
    </row>
    <row r="7" spans="2:8" x14ac:dyDescent="0.2">
      <c r="B7" s="18" t="s">
        <v>16</v>
      </c>
      <c r="C7" s="6">
        <f t="shared" ref="C7:H7" si="0">SUM(C8:C15)</f>
        <v>7655239</v>
      </c>
      <c r="D7" s="6">
        <f t="shared" si="0"/>
        <v>0</v>
      </c>
      <c r="E7" s="6">
        <f t="shared" si="0"/>
        <v>7655239</v>
      </c>
      <c r="F7" s="6">
        <f t="shared" si="0"/>
        <v>4474502.3499999996</v>
      </c>
      <c r="G7" s="6">
        <f t="shared" si="0"/>
        <v>4474502.3499999996</v>
      </c>
      <c r="H7" s="6">
        <f t="shared" si="0"/>
        <v>3180736.6500000004</v>
      </c>
    </row>
    <row r="8" spans="2:8" x14ac:dyDescent="0.2">
      <c r="B8" s="28" t="s">
        <v>42</v>
      </c>
      <c r="C8" s="6">
        <v>0</v>
      </c>
      <c r="D8" s="6">
        <v>0</v>
      </c>
      <c r="E8" s="6">
        <f>C8+D8</f>
        <v>0</v>
      </c>
      <c r="F8" s="6">
        <v>0</v>
      </c>
      <c r="G8" s="6">
        <v>0</v>
      </c>
      <c r="H8" s="6">
        <f>E8-F8</f>
        <v>0</v>
      </c>
    </row>
    <row r="9" spans="2:8" x14ac:dyDescent="0.2">
      <c r="B9" s="28" t="s">
        <v>17</v>
      </c>
      <c r="C9" s="6">
        <v>0</v>
      </c>
      <c r="D9" s="6">
        <v>0</v>
      </c>
      <c r="E9" s="6">
        <f t="shared" ref="E9:E15" si="1">C9+D9</f>
        <v>0</v>
      </c>
      <c r="F9" s="6">
        <v>0</v>
      </c>
      <c r="G9" s="6">
        <v>0</v>
      </c>
      <c r="H9" s="6">
        <f t="shared" ref="H9:H15" si="2">E9-F9</f>
        <v>0</v>
      </c>
    </row>
    <row r="10" spans="2:8" x14ac:dyDescent="0.2">
      <c r="B10" s="28" t="s">
        <v>43</v>
      </c>
      <c r="C10" s="6">
        <v>7655239</v>
      </c>
      <c r="D10" s="6">
        <v>0</v>
      </c>
      <c r="E10" s="6">
        <f t="shared" si="1"/>
        <v>7655239</v>
      </c>
      <c r="F10" s="6">
        <v>4474502.3499999996</v>
      </c>
      <c r="G10" s="6">
        <v>4474502.3499999996</v>
      </c>
      <c r="H10" s="6">
        <f t="shared" si="2"/>
        <v>3180736.6500000004</v>
      </c>
    </row>
    <row r="11" spans="2:8" x14ac:dyDescent="0.2">
      <c r="B11" s="28" t="s">
        <v>3</v>
      </c>
      <c r="C11" s="6">
        <v>0</v>
      </c>
      <c r="D11" s="6">
        <v>0</v>
      </c>
      <c r="E11" s="6">
        <f t="shared" si="1"/>
        <v>0</v>
      </c>
      <c r="F11" s="6">
        <v>0</v>
      </c>
      <c r="G11" s="6">
        <v>0</v>
      </c>
      <c r="H11" s="6">
        <f t="shared" si="2"/>
        <v>0</v>
      </c>
    </row>
    <row r="12" spans="2:8" x14ac:dyDescent="0.2">
      <c r="B12" s="28" t="s">
        <v>23</v>
      </c>
      <c r="C12" s="6">
        <v>0</v>
      </c>
      <c r="D12" s="6">
        <v>0</v>
      </c>
      <c r="E12" s="6">
        <f t="shared" si="1"/>
        <v>0</v>
      </c>
      <c r="F12" s="6">
        <v>0</v>
      </c>
      <c r="G12" s="6">
        <v>0</v>
      </c>
      <c r="H12" s="6">
        <f t="shared" si="2"/>
        <v>0</v>
      </c>
    </row>
    <row r="13" spans="2:8" x14ac:dyDescent="0.2">
      <c r="B13" s="28" t="s">
        <v>18</v>
      </c>
      <c r="C13" s="6">
        <v>0</v>
      </c>
      <c r="D13" s="6">
        <v>0</v>
      </c>
      <c r="E13" s="6">
        <f t="shared" si="1"/>
        <v>0</v>
      </c>
      <c r="F13" s="6">
        <v>0</v>
      </c>
      <c r="G13" s="6">
        <v>0</v>
      </c>
      <c r="H13" s="6">
        <f t="shared" si="2"/>
        <v>0</v>
      </c>
    </row>
    <row r="14" spans="2:8" x14ac:dyDescent="0.2">
      <c r="B14" s="28" t="s">
        <v>44</v>
      </c>
      <c r="C14" s="6">
        <v>0</v>
      </c>
      <c r="D14" s="6">
        <v>0</v>
      </c>
      <c r="E14" s="6">
        <f t="shared" si="1"/>
        <v>0</v>
      </c>
      <c r="F14" s="6">
        <v>0</v>
      </c>
      <c r="G14" s="6">
        <v>0</v>
      </c>
      <c r="H14" s="6">
        <f t="shared" si="2"/>
        <v>0</v>
      </c>
    </row>
    <row r="15" spans="2:8" x14ac:dyDescent="0.2">
      <c r="B15" s="28" t="s">
        <v>19</v>
      </c>
      <c r="C15" s="6">
        <v>0</v>
      </c>
      <c r="D15" s="6">
        <v>0</v>
      </c>
      <c r="E15" s="6">
        <f t="shared" si="1"/>
        <v>0</v>
      </c>
      <c r="F15" s="6">
        <v>0</v>
      </c>
      <c r="G15" s="6">
        <v>0</v>
      </c>
      <c r="H15" s="6">
        <f t="shared" si="2"/>
        <v>0</v>
      </c>
    </row>
    <row r="16" spans="2:8" x14ac:dyDescent="0.2">
      <c r="B16" s="28"/>
      <c r="C16" s="6"/>
      <c r="D16" s="6"/>
      <c r="E16" s="6"/>
      <c r="F16" s="6"/>
      <c r="G16" s="6"/>
      <c r="H16" s="6"/>
    </row>
    <row r="17" spans="2:8" x14ac:dyDescent="0.2">
      <c r="B17" s="18" t="s">
        <v>20</v>
      </c>
      <c r="C17" s="6">
        <f t="shared" ref="C17:H17" si="3">SUM(C18:C24)</f>
        <v>0</v>
      </c>
      <c r="D17" s="6">
        <f t="shared" si="3"/>
        <v>0</v>
      </c>
      <c r="E17" s="6">
        <f t="shared" si="3"/>
        <v>0</v>
      </c>
      <c r="F17" s="6">
        <f t="shared" si="3"/>
        <v>0</v>
      </c>
      <c r="G17" s="6">
        <f t="shared" si="3"/>
        <v>0</v>
      </c>
      <c r="H17" s="6">
        <f t="shared" si="3"/>
        <v>0</v>
      </c>
    </row>
    <row r="18" spans="2:8" x14ac:dyDescent="0.2">
      <c r="B18" s="28" t="s">
        <v>45</v>
      </c>
      <c r="C18" s="6">
        <v>0</v>
      </c>
      <c r="D18" s="6">
        <v>0</v>
      </c>
      <c r="E18" s="6">
        <f>C18+D18</f>
        <v>0</v>
      </c>
      <c r="F18" s="6">
        <v>0</v>
      </c>
      <c r="G18" s="6">
        <v>0</v>
      </c>
      <c r="H18" s="6">
        <f t="shared" ref="H18:H24" si="4">E18-F18</f>
        <v>0</v>
      </c>
    </row>
    <row r="19" spans="2:8" x14ac:dyDescent="0.2">
      <c r="B19" s="28" t="s">
        <v>28</v>
      </c>
      <c r="C19" s="6">
        <v>0</v>
      </c>
      <c r="D19" s="6">
        <v>0</v>
      </c>
      <c r="E19" s="6">
        <f t="shared" ref="E19:E24" si="5">C19+D19</f>
        <v>0</v>
      </c>
      <c r="F19" s="6">
        <v>0</v>
      </c>
      <c r="G19" s="6">
        <v>0</v>
      </c>
      <c r="H19" s="6">
        <f t="shared" si="4"/>
        <v>0</v>
      </c>
    </row>
    <row r="20" spans="2:8" x14ac:dyDescent="0.2">
      <c r="B20" s="28" t="s">
        <v>21</v>
      </c>
      <c r="C20" s="6">
        <v>0</v>
      </c>
      <c r="D20" s="6">
        <v>0</v>
      </c>
      <c r="E20" s="6">
        <f t="shared" si="5"/>
        <v>0</v>
      </c>
      <c r="F20" s="6">
        <v>0</v>
      </c>
      <c r="G20" s="6">
        <v>0</v>
      </c>
      <c r="H20" s="6">
        <f t="shared" si="4"/>
        <v>0</v>
      </c>
    </row>
    <row r="21" spans="2:8" x14ac:dyDescent="0.2">
      <c r="B21" s="28" t="s">
        <v>46</v>
      </c>
      <c r="C21" s="6">
        <v>0</v>
      </c>
      <c r="D21" s="6">
        <v>0</v>
      </c>
      <c r="E21" s="6">
        <f t="shared" si="5"/>
        <v>0</v>
      </c>
      <c r="F21" s="6">
        <v>0</v>
      </c>
      <c r="G21" s="6">
        <v>0</v>
      </c>
      <c r="H21" s="6">
        <f t="shared" si="4"/>
        <v>0</v>
      </c>
    </row>
    <row r="22" spans="2:8" x14ac:dyDescent="0.2">
      <c r="B22" s="28" t="s">
        <v>47</v>
      </c>
      <c r="C22" s="6">
        <v>0</v>
      </c>
      <c r="D22" s="6">
        <v>0</v>
      </c>
      <c r="E22" s="6">
        <f t="shared" si="5"/>
        <v>0</v>
      </c>
      <c r="F22" s="6">
        <v>0</v>
      </c>
      <c r="G22" s="6">
        <v>0</v>
      </c>
      <c r="H22" s="6">
        <f t="shared" si="4"/>
        <v>0</v>
      </c>
    </row>
    <row r="23" spans="2:8" x14ac:dyDescent="0.2">
      <c r="B23" s="28" t="s">
        <v>48</v>
      </c>
      <c r="C23" s="6">
        <v>0</v>
      </c>
      <c r="D23" s="6">
        <v>0</v>
      </c>
      <c r="E23" s="6">
        <f t="shared" si="5"/>
        <v>0</v>
      </c>
      <c r="F23" s="6">
        <v>0</v>
      </c>
      <c r="G23" s="6">
        <v>0</v>
      </c>
      <c r="H23" s="6">
        <f t="shared" si="4"/>
        <v>0</v>
      </c>
    </row>
    <row r="24" spans="2:8" x14ac:dyDescent="0.2">
      <c r="B24" s="28" t="s">
        <v>4</v>
      </c>
      <c r="C24" s="6">
        <v>0</v>
      </c>
      <c r="D24" s="6">
        <v>0</v>
      </c>
      <c r="E24" s="6">
        <f t="shared" si="5"/>
        <v>0</v>
      </c>
      <c r="F24" s="6">
        <v>0</v>
      </c>
      <c r="G24" s="6">
        <v>0</v>
      </c>
      <c r="H24" s="6">
        <f t="shared" si="4"/>
        <v>0</v>
      </c>
    </row>
    <row r="25" spans="2:8" x14ac:dyDescent="0.2">
      <c r="B25" s="28"/>
      <c r="C25" s="6"/>
      <c r="D25" s="6"/>
      <c r="E25" s="6"/>
      <c r="F25" s="6"/>
      <c r="G25" s="6"/>
      <c r="H25" s="6"/>
    </row>
    <row r="26" spans="2:8" x14ac:dyDescent="0.2">
      <c r="B26" s="18" t="s">
        <v>49</v>
      </c>
      <c r="C26" s="6">
        <f t="shared" ref="C26:H26" si="6">SUM(C27:C35)</f>
        <v>0</v>
      </c>
      <c r="D26" s="6">
        <f t="shared" si="6"/>
        <v>0</v>
      </c>
      <c r="E26" s="6">
        <f t="shared" si="6"/>
        <v>0</v>
      </c>
      <c r="F26" s="6">
        <f t="shared" si="6"/>
        <v>0</v>
      </c>
      <c r="G26" s="6">
        <f t="shared" si="6"/>
        <v>0</v>
      </c>
      <c r="H26" s="6">
        <f t="shared" si="6"/>
        <v>0</v>
      </c>
    </row>
    <row r="27" spans="2:8" x14ac:dyDescent="0.2">
      <c r="B27" s="28" t="s">
        <v>29</v>
      </c>
      <c r="C27" s="6">
        <v>0</v>
      </c>
      <c r="D27" s="6">
        <v>0</v>
      </c>
      <c r="E27" s="6">
        <f>C27+D27</f>
        <v>0</v>
      </c>
      <c r="F27" s="6">
        <v>0</v>
      </c>
      <c r="G27" s="6">
        <v>0</v>
      </c>
      <c r="H27" s="6">
        <f t="shared" ref="H27:H35" si="7">E27-F27</f>
        <v>0</v>
      </c>
    </row>
    <row r="28" spans="2:8" x14ac:dyDescent="0.2">
      <c r="B28" s="28" t="s">
        <v>24</v>
      </c>
      <c r="C28" s="6">
        <v>0</v>
      </c>
      <c r="D28" s="6">
        <v>0</v>
      </c>
      <c r="E28" s="6">
        <f t="shared" ref="E28:E35" si="8">C28+D28</f>
        <v>0</v>
      </c>
      <c r="F28" s="6">
        <v>0</v>
      </c>
      <c r="G28" s="6">
        <v>0</v>
      </c>
      <c r="H28" s="6">
        <f t="shared" si="7"/>
        <v>0</v>
      </c>
    </row>
    <row r="29" spans="2:8" x14ac:dyDescent="0.2">
      <c r="B29" s="28" t="s">
        <v>30</v>
      </c>
      <c r="C29" s="6">
        <v>0</v>
      </c>
      <c r="D29" s="6">
        <v>0</v>
      </c>
      <c r="E29" s="6">
        <f t="shared" si="8"/>
        <v>0</v>
      </c>
      <c r="F29" s="6">
        <v>0</v>
      </c>
      <c r="G29" s="6">
        <v>0</v>
      </c>
      <c r="H29" s="6">
        <f t="shared" si="7"/>
        <v>0</v>
      </c>
    </row>
    <row r="30" spans="2:8" x14ac:dyDescent="0.2">
      <c r="B30" s="28" t="s">
        <v>50</v>
      </c>
      <c r="C30" s="6">
        <v>0</v>
      </c>
      <c r="D30" s="6">
        <v>0</v>
      </c>
      <c r="E30" s="6">
        <f t="shared" si="8"/>
        <v>0</v>
      </c>
      <c r="F30" s="6">
        <v>0</v>
      </c>
      <c r="G30" s="6">
        <v>0</v>
      </c>
      <c r="H30" s="6">
        <f t="shared" si="7"/>
        <v>0</v>
      </c>
    </row>
    <row r="31" spans="2:8" x14ac:dyDescent="0.2">
      <c r="B31" s="28" t="s">
        <v>22</v>
      </c>
      <c r="C31" s="6">
        <v>0</v>
      </c>
      <c r="D31" s="6">
        <v>0</v>
      </c>
      <c r="E31" s="6">
        <f t="shared" si="8"/>
        <v>0</v>
      </c>
      <c r="F31" s="6">
        <v>0</v>
      </c>
      <c r="G31" s="6">
        <v>0</v>
      </c>
      <c r="H31" s="6">
        <f t="shared" si="7"/>
        <v>0</v>
      </c>
    </row>
    <row r="32" spans="2:8" x14ac:dyDescent="0.2">
      <c r="B32" s="28" t="s">
        <v>5</v>
      </c>
      <c r="C32" s="6">
        <v>0</v>
      </c>
      <c r="D32" s="6">
        <v>0</v>
      </c>
      <c r="E32" s="6">
        <f t="shared" si="8"/>
        <v>0</v>
      </c>
      <c r="F32" s="6">
        <v>0</v>
      </c>
      <c r="G32" s="6">
        <v>0</v>
      </c>
      <c r="H32" s="6">
        <f t="shared" si="7"/>
        <v>0</v>
      </c>
    </row>
    <row r="33" spans="2:8" x14ac:dyDescent="0.2">
      <c r="B33" s="28" t="s">
        <v>6</v>
      </c>
      <c r="C33" s="6">
        <v>0</v>
      </c>
      <c r="D33" s="6">
        <v>0</v>
      </c>
      <c r="E33" s="6">
        <f t="shared" si="8"/>
        <v>0</v>
      </c>
      <c r="F33" s="6">
        <v>0</v>
      </c>
      <c r="G33" s="6">
        <v>0</v>
      </c>
      <c r="H33" s="6">
        <f t="shared" si="7"/>
        <v>0</v>
      </c>
    </row>
    <row r="34" spans="2:8" x14ac:dyDescent="0.2">
      <c r="B34" s="28" t="s">
        <v>51</v>
      </c>
      <c r="C34" s="6">
        <v>0</v>
      </c>
      <c r="D34" s="6">
        <v>0</v>
      </c>
      <c r="E34" s="6">
        <f t="shared" si="8"/>
        <v>0</v>
      </c>
      <c r="F34" s="6">
        <v>0</v>
      </c>
      <c r="G34" s="6">
        <v>0</v>
      </c>
      <c r="H34" s="6">
        <f t="shared" si="7"/>
        <v>0</v>
      </c>
    </row>
    <row r="35" spans="2:8" x14ac:dyDescent="0.2">
      <c r="B35" s="28" t="s">
        <v>31</v>
      </c>
      <c r="C35" s="6">
        <v>0</v>
      </c>
      <c r="D35" s="6">
        <v>0</v>
      </c>
      <c r="E35" s="6">
        <f t="shared" si="8"/>
        <v>0</v>
      </c>
      <c r="F35" s="6">
        <v>0</v>
      </c>
      <c r="G35" s="6">
        <v>0</v>
      </c>
      <c r="H35" s="6">
        <f t="shared" si="7"/>
        <v>0</v>
      </c>
    </row>
    <row r="36" spans="2:8" x14ac:dyDescent="0.2">
      <c r="B36" s="28"/>
      <c r="C36" s="6"/>
      <c r="D36" s="6"/>
      <c r="E36" s="6"/>
      <c r="F36" s="6"/>
      <c r="G36" s="6"/>
      <c r="H36" s="6"/>
    </row>
    <row r="37" spans="2:8" x14ac:dyDescent="0.2">
      <c r="B37" s="18" t="s">
        <v>32</v>
      </c>
      <c r="C37" s="6">
        <f t="shared" ref="C37:H37" si="9">SUM(C38:C41)</f>
        <v>0</v>
      </c>
      <c r="D37" s="6">
        <f t="shared" si="9"/>
        <v>0</v>
      </c>
      <c r="E37" s="6">
        <f t="shared" si="9"/>
        <v>0</v>
      </c>
      <c r="F37" s="6">
        <f t="shared" si="9"/>
        <v>0</v>
      </c>
      <c r="G37" s="6">
        <f t="shared" si="9"/>
        <v>0</v>
      </c>
      <c r="H37" s="6">
        <f t="shared" si="9"/>
        <v>0</v>
      </c>
    </row>
    <row r="38" spans="2:8" x14ac:dyDescent="0.2">
      <c r="B38" s="28" t="s">
        <v>52</v>
      </c>
      <c r="C38" s="6">
        <v>0</v>
      </c>
      <c r="D38" s="6">
        <v>0</v>
      </c>
      <c r="E38" s="6">
        <f>C38+D38</f>
        <v>0</v>
      </c>
      <c r="F38" s="6">
        <v>0</v>
      </c>
      <c r="G38" s="6">
        <v>0</v>
      </c>
      <c r="H38" s="6">
        <f t="shared" ref="H38:H41" si="10">E38-F38</f>
        <v>0</v>
      </c>
    </row>
    <row r="39" spans="2:8" ht="22.5" x14ac:dyDescent="0.2">
      <c r="B39" s="28" t="s">
        <v>25</v>
      </c>
      <c r="C39" s="6">
        <v>0</v>
      </c>
      <c r="D39" s="6">
        <v>0</v>
      </c>
      <c r="E39" s="6">
        <f t="shared" ref="E39:E41" si="11">C39+D39</f>
        <v>0</v>
      </c>
      <c r="F39" s="6">
        <v>0</v>
      </c>
      <c r="G39" s="6">
        <v>0</v>
      </c>
      <c r="H39" s="6">
        <f t="shared" si="10"/>
        <v>0</v>
      </c>
    </row>
    <row r="40" spans="2:8" x14ac:dyDescent="0.2">
      <c r="B40" s="28" t="s">
        <v>33</v>
      </c>
      <c r="C40" s="6">
        <v>0</v>
      </c>
      <c r="D40" s="6">
        <v>0</v>
      </c>
      <c r="E40" s="6">
        <f t="shared" si="11"/>
        <v>0</v>
      </c>
      <c r="F40" s="6">
        <v>0</v>
      </c>
      <c r="G40" s="6">
        <v>0</v>
      </c>
      <c r="H40" s="6">
        <f t="shared" si="10"/>
        <v>0</v>
      </c>
    </row>
    <row r="41" spans="2:8" x14ac:dyDescent="0.2">
      <c r="B41" s="28" t="s">
        <v>7</v>
      </c>
      <c r="C41" s="6">
        <v>0</v>
      </c>
      <c r="D41" s="6">
        <v>0</v>
      </c>
      <c r="E41" s="6">
        <f t="shared" si="11"/>
        <v>0</v>
      </c>
      <c r="F41" s="6">
        <v>0</v>
      </c>
      <c r="G41" s="6">
        <v>0</v>
      </c>
      <c r="H41" s="6">
        <f t="shared" si="10"/>
        <v>0</v>
      </c>
    </row>
    <row r="42" spans="2:8" x14ac:dyDescent="0.2">
      <c r="B42" s="28"/>
      <c r="C42" s="6"/>
      <c r="D42" s="6"/>
      <c r="E42" s="6"/>
      <c r="F42" s="6"/>
      <c r="G42" s="6"/>
      <c r="H42" s="6"/>
    </row>
    <row r="43" spans="2:8" x14ac:dyDescent="0.2">
      <c r="B43" s="24" t="s">
        <v>59</v>
      </c>
      <c r="C43" s="10">
        <f t="shared" ref="C43:H43" si="12">SUM(C37+C26+C17+C7)</f>
        <v>7655239</v>
      </c>
      <c r="D43" s="10">
        <f t="shared" si="12"/>
        <v>0</v>
      </c>
      <c r="E43" s="10">
        <f t="shared" si="12"/>
        <v>7655239</v>
      </c>
      <c r="F43" s="10">
        <f t="shared" si="12"/>
        <v>4474502.3499999996</v>
      </c>
      <c r="G43" s="10">
        <f t="shared" si="12"/>
        <v>4474502.3499999996</v>
      </c>
      <c r="H43" s="10">
        <f t="shared" si="12"/>
        <v>3180736.6500000004</v>
      </c>
    </row>
    <row r="45" spans="2:8" ht="12" x14ac:dyDescent="0.2">
      <c r="B45" s="29" t="s">
        <v>141</v>
      </c>
      <c r="C45" s="29"/>
      <c r="D45" s="29"/>
      <c r="E45" s="29"/>
      <c r="F45" s="29"/>
      <c r="G45" s="29"/>
      <c r="H45" s="29"/>
    </row>
  </sheetData>
  <sheetProtection formatCells="0" formatColumns="0" formatRows="0" autoFilter="0"/>
  <mergeCells count="5">
    <mergeCell ref="B45:H45"/>
    <mergeCell ref="C3:G3"/>
    <mergeCell ref="H3:H4"/>
    <mergeCell ref="B2:H2"/>
    <mergeCell ref="B3:B5"/>
  </mergeCells>
  <printOptions horizontalCentered="1"/>
  <pageMargins left="0.70866141732283461" right="0.70866141732283461" top="0.74803149606299213" bottom="0.74803149606299213" header="0.31496062992125984" footer="0.31496062992125984"/>
  <pageSetup scale="77" orientation="landscape" r:id="rId1"/>
  <rowBreaks count="1" manualBreakCount="1">
    <brk id="57" max="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3AF7CF9-F30D-4032-85FD-D3FD606580B3}">
  <ds:schemaRefs>
    <ds:schemaRef ds:uri="http://schemas.microsoft.com/sharepoint/v3/contenttype/forms"/>
  </ds:schemaRefs>
</ds:datastoreItem>
</file>

<file path=customXml/itemProps2.xml><?xml version="1.0" encoding="utf-8"?>
<ds:datastoreItem xmlns:ds="http://schemas.openxmlformats.org/officeDocument/2006/customXml" ds:itemID="{AB58BE85-A061-4F9D-87E0-3224716198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A0F9F3BE-65C7-4B35-BCA8-D77803AE2DB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COG</vt:lpstr>
      <vt:lpstr>CTG</vt:lpstr>
      <vt:lpstr>CA</vt:lpstr>
      <vt:lpstr>CFG</vt:lpstr>
      <vt:lpstr>CA!Área_de_impresión</vt:lpstr>
      <vt:lpstr>CFG!Área_de_impresión</vt:lpstr>
      <vt:lpstr>COG!Área_de_impresión</vt:lpstr>
      <vt:lpstr>CTG!Área_de_impresión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IMPLAN-0002</cp:lastModifiedBy>
  <cp:lastPrinted>2022-11-17T20:38:19Z</cp:lastPrinted>
  <dcterms:created xsi:type="dcterms:W3CDTF">2014-02-10T03:37:14Z</dcterms:created>
  <dcterms:modified xsi:type="dcterms:W3CDTF">2022-11-18T15:44:16Z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