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8\CUENTA PUBLICA ANUAL 2018\DIGITALES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C27" i="1"/>
  <c r="F27" i="1" s="1"/>
  <c r="F25" i="1"/>
  <c r="F24" i="1"/>
  <c r="F23" i="1"/>
  <c r="B22" i="1"/>
  <c r="F22" i="1" s="1"/>
  <c r="E20" i="1"/>
  <c r="E38" i="1" s="1"/>
  <c r="C20" i="1"/>
  <c r="C38" i="1" s="1"/>
  <c r="F18" i="1"/>
  <c r="F17" i="1"/>
  <c r="F16" i="1"/>
  <c r="E16" i="1"/>
  <c r="F14" i="1"/>
  <c r="F13" i="1"/>
  <c r="F12" i="1"/>
  <c r="F11" i="1"/>
  <c r="F10" i="1"/>
  <c r="D9" i="1"/>
  <c r="D20" i="1" s="1"/>
  <c r="D38" i="1" s="1"/>
  <c r="C9" i="1"/>
  <c r="F7" i="1"/>
  <c r="F6" i="1"/>
  <c r="F5" i="1"/>
  <c r="B4" i="1"/>
  <c r="B20" i="1" s="1"/>
  <c r="B38" i="1" l="1"/>
  <c r="F38" i="1" s="1"/>
  <c r="F20" i="1"/>
  <c r="F4" i="1"/>
  <c r="F9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<sst xmlns="http://schemas.openxmlformats.org/spreadsheetml/2006/main" count="35" uniqueCount="25">
  <si>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</si>
  <si>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</si>
  <si>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</si>
  <si>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</si>
  <si>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</si>
  <si>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</si>
  <si>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</si>
  <si>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</si>
  <si>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</si>
  <si>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</si>
  <si>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</si>
  <si>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</si>
  <si>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</si>
  <si>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</si>
  <si>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</si>
  <si>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</si>
  <si>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</si>
  <si>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</si>
  <si>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</si>
  <si>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</si>
  <si>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</si>
  <si>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</si>
  <si>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</si>
  <si>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</si>
  <si>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MUNICIPIO DE GUANAJUATO
Eestado de Variación en la Hacienda Pública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</si>
</sst>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activeCell="B4" sqref="B4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21" t="s">
        <v>24</v>
      </c>
      <c r="B1" s="22"/>
      <c r="C1" s="22"/>
      <c r="D1" s="22"/>
      <c r="E1" s="22"/>
      <c r="F1" s="23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61960430.539999999</v>
      </c>
      <c r="C4" s="18"/>
      <c r="D4" s="18"/>
      <c r="E4" s="18"/>
      <c r="F4" s="14">
        <f>+B4</f>
        <v>61960430.539999999</v>
      </c>
    </row>
    <row r="5" spans="1:6" x14ac:dyDescent="0.2">
      <c r="A5" s="10" t="s">
        <v>0</v>
      </c>
      <c r="B5" s="15">
        <v>61960430.539999999</v>
      </c>
      <c r="C5" s="18"/>
      <c r="D5" s="18"/>
      <c r="E5" s="18"/>
      <c r="F5" s="15">
        <f>+B5</f>
        <v>61960430.539999999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401376583.59000003</v>
      </c>
      <c r="D9" s="14">
        <f>+D10</f>
        <v>86391767.810000002</v>
      </c>
      <c r="E9" s="18"/>
      <c r="F9" s="14">
        <f>+C9+D9</f>
        <v>487768351.40000004</v>
      </c>
    </row>
    <row r="10" spans="1:6" x14ac:dyDescent="0.2">
      <c r="A10" s="10" t="s">
        <v>7</v>
      </c>
      <c r="B10" s="18"/>
      <c r="C10" s="18"/>
      <c r="D10" s="15">
        <v>86391767.810000002</v>
      </c>
      <c r="E10" s="18"/>
      <c r="F10" s="15">
        <f>+D10</f>
        <v>86391767.810000002</v>
      </c>
    </row>
    <row r="11" spans="1:6" x14ac:dyDescent="0.2">
      <c r="A11" s="10" t="s">
        <v>8</v>
      </c>
      <c r="B11" s="18"/>
      <c r="C11" s="15">
        <v>351111118.48000002</v>
      </c>
      <c r="D11" s="18"/>
      <c r="E11" s="18"/>
      <c r="F11" s="15">
        <f>+C11</f>
        <v>351111118.48000002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50265465.109999999</v>
      </c>
      <c r="D13" s="18"/>
      <c r="E13" s="18"/>
      <c r="F13" s="15">
        <f t="shared" si="0"/>
        <v>50265465.109999999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61960430.539999999</v>
      </c>
      <c r="C20" s="14">
        <f>+C9</f>
        <v>401376583.59000003</v>
      </c>
      <c r="D20" s="14">
        <f>+D9</f>
        <v>86391767.810000002</v>
      </c>
      <c r="E20" s="14">
        <f>+E16</f>
        <v>0</v>
      </c>
      <c r="F20" s="14">
        <f>+B20+C20+D20+E20</f>
        <v>549728781.94000006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61960430.539999999</v>
      </c>
      <c r="C22" s="18"/>
      <c r="D22" s="18"/>
      <c r="E22" s="19"/>
      <c r="F22" s="14">
        <f>+B22</f>
        <v>61960430.539999999</v>
      </c>
    </row>
    <row r="23" spans="1:6" x14ac:dyDescent="0.2">
      <c r="A23" s="10" t="s">
        <v>0</v>
      </c>
      <c r="B23" s="15">
        <v>61960430.539999999</v>
      </c>
      <c r="C23" s="18"/>
      <c r="D23" s="18"/>
      <c r="E23" s="18"/>
      <c r="F23" s="15">
        <f>+B23</f>
        <v>61960430.539999999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46171222.43</v>
      </c>
      <c r="D27" s="14">
        <f>+D29-D28</f>
        <v>57694239.75</v>
      </c>
      <c r="E27" s="19"/>
      <c r="F27" s="14">
        <f>+C27+D27</f>
        <v>103865462.18000001</v>
      </c>
    </row>
    <row r="28" spans="1:6" x14ac:dyDescent="0.2">
      <c r="A28" s="10" t="s">
        <v>7</v>
      </c>
      <c r="B28" s="18"/>
      <c r="C28" s="18"/>
      <c r="D28" s="15">
        <v>28697528.059999999</v>
      </c>
      <c r="E28" s="18"/>
      <c r="F28" s="15">
        <f>+D28</f>
        <v>28697528.059999999</v>
      </c>
    </row>
    <row r="29" spans="1:6" x14ac:dyDescent="0.2">
      <c r="A29" s="10" t="s">
        <v>8</v>
      </c>
      <c r="B29" s="18"/>
      <c r="C29" s="15">
        <v>46171222.43</v>
      </c>
      <c r="D29" s="15">
        <v>86391767.810000002</v>
      </c>
      <c r="E29" s="18"/>
      <c r="F29" s="15">
        <f>+C29+D29</f>
        <v>132562990.24000001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+B20-B22</f>
        <v>0</v>
      </c>
      <c r="C38" s="17">
        <f>+C20+C27</f>
        <v>447547806.02000004</v>
      </c>
      <c r="D38" s="17">
        <f>+D20-D27</f>
        <v>28697528.060000002</v>
      </c>
      <c r="E38" s="17">
        <f>+E20+E34</f>
        <v>0</v>
      </c>
      <c r="F38" s="17">
        <f>+B38+C38+D38+E38</f>
        <v>476245334.08000004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  <ignoredErrors>
    <ignoredError sqref="B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2018-01-10T17:39:57Z</cp:lastPrinted>
  <dcterms:created xsi:type="dcterms:W3CDTF">2012-12-11T20:30:33Z</dcterms:created>
  <dcterms:modified xsi:type="dcterms:W3CDTF">2019-02-19T19:09:33Z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