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1er trim 2019\Digitales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G46" i="4" s="1"/>
  <c r="F42" i="4"/>
  <c r="F46" i="4" s="1"/>
  <c r="F48" i="4" s="1"/>
  <c r="G35" i="4"/>
  <c r="F35" i="4"/>
  <c r="G30" i="4"/>
  <c r="F30" i="4"/>
  <c r="G24" i="4"/>
  <c r="F24" i="4"/>
  <c r="F26" i="4" s="1"/>
  <c r="G14" i="4"/>
  <c r="G26" i="4" s="1"/>
  <c r="F14" i="4"/>
  <c r="C26" i="4"/>
  <c r="B26" i="4"/>
  <c r="C13" i="4"/>
  <c r="C28" i="4" s="1"/>
  <c r="B13" i="4"/>
  <c r="B28" i="4" s="1"/>
  <c r="G48" i="4" l="1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<sst xmlns="http://schemas.openxmlformats.org/spreadsheetml/2006/main" count="59" uniqueCount="59">
  <si>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</si>
  <si>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</si>
  <si>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</si>
  <si>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</si>
  <si>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</si>
  <si>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</si>
  <si>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</si>
  <si>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</si>
  <si>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</si>
  <si>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</si>
  <si>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</si>
  <si>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</si>
  <si>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</si>
  <si>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</si>
  <si>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</si>
  <si>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</si>
  <si>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</si>
  <si>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</si>
  <si>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</si>
  <si>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</si>
  <si>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</si>
  <si>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</si>
  <si>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</si>
  <si>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</si>
  <si>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</si>
  <si>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</si>
  <si>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</si>
  <si>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</si>
  <si>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</si>
  <si>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</si>
  <si>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</si>
  <si>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</si>
  <si>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</si>
  <si>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</si>
  <si>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</si>
  <si>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</si>
  <si>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</si>
  <si>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</si>
  <si>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</si>
  <si>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</si>
  <si>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</si>
  <si>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</si>
  <si>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</si>
  <si>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</si>
  <si>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</si>
  <si>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</si>
  <si>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</si>
  <si>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</si>
  <si>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</si>
  <si>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</si>
  <si>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</si>
  <si>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</si>
  <si>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</si>
  <si>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</si>
  <si>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</si>
  <si>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</si>
  <si>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</si>
  <si>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</si>
  <si>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GUANAJUATO
Estado de Situación Financiera
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</si>
</sst>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2" t="s">
        <v>58</v>
      </c>
      <c r="B1" s="43"/>
      <c r="C1" s="43"/>
      <c r="D1" s="43"/>
      <c r="E1" s="43"/>
      <c r="F1" s="43"/>
      <c r="G1" s="44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19957132.280000001</v>
      </c>
      <c r="C5" s="12">
        <v>101016209.26000001</v>
      </c>
      <c r="D5" s="17"/>
      <c r="E5" s="11" t="s">
        <v>41</v>
      </c>
      <c r="F5" s="12">
        <v>21711153.739999998</v>
      </c>
      <c r="G5" s="5">
        <v>93673534.150000006</v>
      </c>
    </row>
    <row r="6" spans="1:7" x14ac:dyDescent="0.2">
      <c r="A6" s="30" t="s">
        <v>28</v>
      </c>
      <c r="B6" s="12">
        <v>208258963.63999999</v>
      </c>
      <c r="C6" s="12">
        <v>101155914.18000001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3210275.94</v>
      </c>
      <c r="C7" s="12">
        <v>16835953.829999998</v>
      </c>
      <c r="D7" s="17"/>
      <c r="E7" s="11" t="s">
        <v>11</v>
      </c>
      <c r="F7" s="12">
        <v>2547130.0499999998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109080.43</v>
      </c>
      <c r="C9" s="12">
        <v>110666.94</v>
      </c>
      <c r="D9" s="17"/>
      <c r="E9" s="11" t="s">
        <v>43</v>
      </c>
      <c r="F9" s="12">
        <v>0</v>
      </c>
      <c r="G9" s="45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3513</v>
      </c>
      <c r="G10" s="5">
        <v>3513</v>
      </c>
    </row>
    <row r="11" spans="1:7" x14ac:dyDescent="0.2">
      <c r="A11" s="30" t="s">
        <v>22</v>
      </c>
      <c r="B11" s="12">
        <v>32991</v>
      </c>
      <c r="C11" s="12">
        <v>82318.8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4057700.58</v>
      </c>
      <c r="G12" s="5">
        <v>2189669.6800000002</v>
      </c>
    </row>
    <row r="13" spans="1:7" x14ac:dyDescent="0.2">
      <c r="A13" s="37" t="s">
        <v>5</v>
      </c>
      <c r="B13" s="10">
        <f>SUM(B5:B11)</f>
        <v>231568443.28999999</v>
      </c>
      <c r="C13" s="10">
        <f>SUM(C5:C11)</f>
        <v>219201063.00999999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0">
        <f>SUM(F5:F12)</f>
        <v>28319497.369999997</v>
      </c>
      <c r="G14" s="6">
        <f>SUM(G5:G12)</f>
        <v>95866716.830000013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288943584.64999998</v>
      </c>
      <c r="C18" s="12">
        <v>280753709.23000002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148348375.58000001</v>
      </c>
      <c r="C19" s="12">
        <v>148348375.58000001</v>
      </c>
      <c r="D19" s="17"/>
      <c r="E19" s="11" t="s">
        <v>16</v>
      </c>
      <c r="F19" s="12">
        <v>15626814.949999999</v>
      </c>
      <c r="G19" s="5">
        <v>19022988.350000001</v>
      </c>
    </row>
    <row r="20" spans="1:7" x14ac:dyDescent="0.2">
      <c r="A20" s="30" t="s">
        <v>37</v>
      </c>
      <c r="B20" s="12">
        <v>3608783.67</v>
      </c>
      <c r="C20" s="12">
        <v>3608783.67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-60867258.57</v>
      </c>
      <c r="C21" s="12">
        <v>-60867258.57</v>
      </c>
      <c r="D21" s="17"/>
      <c r="E21" s="13" t="s">
        <v>47</v>
      </c>
      <c r="F21" s="12">
        <v>6243.66</v>
      </c>
      <c r="G21" s="5">
        <v>6243.66</v>
      </c>
    </row>
    <row r="22" spans="1:7" x14ac:dyDescent="0.2">
      <c r="A22" s="30" t="s">
        <v>39</v>
      </c>
      <c r="B22" s="12">
        <v>96610</v>
      </c>
      <c r="C22" s="12">
        <v>96610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0">
        <f>SUM(F17:F22)</f>
        <v>15633058.609999999</v>
      </c>
      <c r="G24" s="6">
        <f>SUM(G17:G22)</f>
        <v>19029232.010000002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380130095.33000004</v>
      </c>
      <c r="C26" s="10">
        <f>SUM(C16:C24)</f>
        <v>371940219.91000009</v>
      </c>
      <c r="D26" s="17"/>
      <c r="E26" s="39" t="s">
        <v>57</v>
      </c>
      <c r="F26" s="10">
        <f>SUM(F24+F14)</f>
        <v>43952555.979999997</v>
      </c>
      <c r="G26" s="6">
        <f>SUM(G14+G24)</f>
        <v>114895948.84000002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611698538.62</v>
      </c>
      <c r="C28" s="10">
        <f>C13+C26</f>
        <v>591141282.92000008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567745982.63999999</v>
      </c>
      <c r="G35" s="6">
        <f>SUM(G36:G40)</f>
        <v>476245334.08000004</v>
      </c>
    </row>
    <row r="36" spans="1:7" x14ac:dyDescent="0.2">
      <c r="A36" s="31"/>
      <c r="B36" s="15"/>
      <c r="C36" s="15"/>
      <c r="D36" s="17"/>
      <c r="E36" s="11" t="s">
        <v>52</v>
      </c>
      <c r="F36" s="12">
        <v>91947320.769999996</v>
      </c>
      <c r="G36" s="5">
        <v>28697528.059999999</v>
      </c>
    </row>
    <row r="37" spans="1:7" x14ac:dyDescent="0.2">
      <c r="A37" s="31"/>
      <c r="B37" s="15"/>
      <c r="C37" s="15"/>
      <c r="D37" s="17"/>
      <c r="E37" s="11" t="s">
        <v>19</v>
      </c>
      <c r="F37" s="12">
        <v>425533196.75999999</v>
      </c>
      <c r="G37" s="5">
        <v>397282340.91000003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50265465.109999999</v>
      </c>
      <c r="G39" s="5">
        <v>50265465.109999999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SUM(F42+F35+F30)</f>
        <v>567745982.63999999</v>
      </c>
      <c r="G46" s="6">
        <f>SUM(G42+G35+G30)</f>
        <v>476245334.08000004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611698538.62</v>
      </c>
      <c r="G48" s="20">
        <f>G46+G26</f>
        <v>591141282.92000008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39370078740157483" right="0.39370078740157483" top="0.39370078740157483" bottom="0.39370078740157483" header="0" footer="0"/>
  <pageSetup scale="79" fitToHeight="0" orientation="landscape" r:id="rId1"/>
  <headerFooter alignWithMargins="0">
    <oddFooter>&amp;L&amp;"Arial,Cursiva"“Bajo protesta de decir verdad declaramos que los Estados Financieros y sus notas, son razonablemente correctos y son responsabilidad del emisor".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2019-04-03T15:15:16Z</cp:lastPrinted>
  <dcterms:created xsi:type="dcterms:W3CDTF">2012-12-11T20:26:08Z</dcterms:created>
  <dcterms:modified xsi:type="dcterms:W3CDTF">2019-04-24T16:41:32Z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