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Digitales\"/>
    </mc:Choice>
  </mc:AlternateContent>
  <bookViews>
    <workbookView xWindow="0" yWindow="0" windowWidth="24000" windowHeight="973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C15" i="1"/>
  <c r="G13" i="1"/>
  <c r="F13" i="1"/>
  <c r="G12" i="1"/>
  <c r="F12" i="1"/>
  <c r="G11" i="1"/>
  <c r="F11" i="1"/>
  <c r="G10" i="1"/>
  <c r="F10" i="1"/>
  <c r="G9" i="1"/>
  <c r="F9" i="1"/>
  <c r="G8" i="1"/>
  <c r="G6" i="1" s="1"/>
  <c r="F8" i="1"/>
  <c r="G7" i="1"/>
  <c r="F7" i="1"/>
  <c r="F6" i="1" s="1"/>
  <c r="E6" i="1"/>
  <c r="E4" i="1" s="1"/>
  <c r="D6" i="1"/>
  <c r="C6" i="1"/>
  <c r="C4" i="1" s="1"/>
  <c r="D4" i="1"/>
  <c r="F4" i="1" l="1"/>
  <c r="G15" i="1"/>
  <c r="G4" i="1" s="1"/>
  <c r="F15" i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<sst xmlns="http://schemas.openxmlformats.org/spreadsheetml/2006/main" count="26" uniqueCount="26">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</sst>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18" t="s">
        <v>25</v>
      </c>
      <c r="B1" s="19"/>
      <c r="C1" s="19"/>
      <c r="D1" s="19"/>
      <c r="E1" s="19"/>
      <c r="F1" s="19"/>
      <c r="G1" s="2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591141282.92000008</v>
      </c>
      <c r="D4" s="13">
        <f>SUM(D6+D15)</f>
        <v>1742841812.5099998</v>
      </c>
      <c r="E4" s="13">
        <f>SUM(E6+E15)</f>
        <v>1722695492.9599998</v>
      </c>
      <c r="F4" s="13">
        <f>SUM(F6+F15)</f>
        <v>611287602.47000015</v>
      </c>
      <c r="G4" s="13">
        <f>SUM(G6+G15)</f>
        <v>20146319.550000057</v>
      </c>
    </row>
    <row r="5" spans="1:7" x14ac:dyDescent="0.2">
      <c r="A5" s="15"/>
      <c r="B5" s="2"/>
      <c r="C5" s="21"/>
      <c r="D5" s="21"/>
      <c r="E5" s="21"/>
      <c r="F5" s="21"/>
      <c r="G5" s="21"/>
    </row>
    <row r="6" spans="1:7" x14ac:dyDescent="0.2">
      <c r="A6" s="3">
        <v>1100</v>
      </c>
      <c r="B6" s="17" t="s">
        <v>8</v>
      </c>
      <c r="C6" s="13">
        <f>SUM(C7:C13)</f>
        <v>219201063.00999999</v>
      </c>
      <c r="D6" s="13">
        <f>SUM(D7:D13)</f>
        <v>1717230655.3999999</v>
      </c>
      <c r="E6" s="13">
        <f>SUM(E7:E13)</f>
        <v>1655283220.6199999</v>
      </c>
      <c r="F6" s="13">
        <f>SUM(F7:F13)</f>
        <v>281148497.79000008</v>
      </c>
      <c r="G6" s="21">
        <f>SUM(G7:G13)</f>
        <v>61947434.780000046</v>
      </c>
    </row>
    <row r="7" spans="1:7" x14ac:dyDescent="0.2">
      <c r="A7" s="3">
        <v>1110</v>
      </c>
      <c r="B7" s="7" t="s">
        <v>9</v>
      </c>
      <c r="C7" s="21">
        <v>101016209.26000001</v>
      </c>
      <c r="D7" s="21">
        <v>1153900115.4300001</v>
      </c>
      <c r="E7" s="21">
        <v>1231462936.75</v>
      </c>
      <c r="F7" s="21">
        <f>C7+D7-E7</f>
        <v>23453387.940000057</v>
      </c>
      <c r="G7" s="21">
        <f t="shared" ref="G7:G13" si="0">F7-C7</f>
        <v>-77562821.319999948</v>
      </c>
    </row>
    <row r="8" spans="1:7" x14ac:dyDescent="0.2">
      <c r="A8" s="3">
        <v>1120</v>
      </c>
      <c r="B8" s="7" t="s">
        <v>10</v>
      </c>
      <c r="C8" s="21">
        <v>101155914.18000001</v>
      </c>
      <c r="D8" s="21">
        <v>545871559.80999994</v>
      </c>
      <c r="E8" s="21">
        <v>402482960.31</v>
      </c>
      <c r="F8" s="21">
        <f t="shared" ref="F8:F13" si="1">C8+D8-E8</f>
        <v>244544513.68000001</v>
      </c>
      <c r="G8" s="21">
        <f t="shared" si="0"/>
        <v>143388599.5</v>
      </c>
    </row>
    <row r="9" spans="1:7" x14ac:dyDescent="0.2">
      <c r="A9" s="3">
        <v>1130</v>
      </c>
      <c r="B9" s="7" t="s">
        <v>11</v>
      </c>
      <c r="C9" s="21">
        <v>16835953.829999998</v>
      </c>
      <c r="D9" s="21">
        <v>17448836.800000001</v>
      </c>
      <c r="E9" s="21">
        <v>21275035.84</v>
      </c>
      <c r="F9" s="21">
        <f t="shared" si="1"/>
        <v>13009754.789999995</v>
      </c>
      <c r="G9" s="21">
        <f t="shared" si="0"/>
        <v>-3826199.0400000028</v>
      </c>
    </row>
    <row r="10" spans="1:7" x14ac:dyDescent="0.2">
      <c r="A10" s="3">
        <v>1140</v>
      </c>
      <c r="B10" s="7" t="s">
        <v>1</v>
      </c>
      <c r="C10" s="21">
        <v>0</v>
      </c>
      <c r="D10" s="21">
        <v>0</v>
      </c>
      <c r="E10" s="21">
        <v>0</v>
      </c>
      <c r="F10" s="21">
        <f t="shared" si="1"/>
        <v>0</v>
      </c>
      <c r="G10" s="21">
        <f t="shared" si="0"/>
        <v>0</v>
      </c>
    </row>
    <row r="11" spans="1:7" x14ac:dyDescent="0.2">
      <c r="A11" s="3">
        <v>1150</v>
      </c>
      <c r="B11" s="7" t="s">
        <v>2</v>
      </c>
      <c r="C11" s="21">
        <v>110666.94</v>
      </c>
      <c r="D11" s="21">
        <v>6143.36</v>
      </c>
      <c r="E11" s="21">
        <v>6959.92</v>
      </c>
      <c r="F11" s="21">
        <f t="shared" si="1"/>
        <v>109850.38</v>
      </c>
      <c r="G11" s="21">
        <f t="shared" si="0"/>
        <v>-816.55999999999767</v>
      </c>
    </row>
    <row r="12" spans="1:7" x14ac:dyDescent="0.2">
      <c r="A12" s="3">
        <v>1160</v>
      </c>
      <c r="B12" s="7" t="s">
        <v>12</v>
      </c>
      <c r="C12" s="21">
        <v>0</v>
      </c>
      <c r="D12" s="21">
        <v>0</v>
      </c>
      <c r="E12" s="21">
        <v>0</v>
      </c>
      <c r="F12" s="21">
        <f t="shared" si="1"/>
        <v>0</v>
      </c>
      <c r="G12" s="21">
        <f t="shared" si="0"/>
        <v>0</v>
      </c>
    </row>
    <row r="13" spans="1:7" x14ac:dyDescent="0.2">
      <c r="A13" s="3">
        <v>1190</v>
      </c>
      <c r="B13" s="7" t="s">
        <v>13</v>
      </c>
      <c r="C13" s="21">
        <v>82318.8</v>
      </c>
      <c r="D13" s="21">
        <v>4000</v>
      </c>
      <c r="E13" s="21">
        <v>55327.8</v>
      </c>
      <c r="F13" s="21">
        <f t="shared" si="1"/>
        <v>30991</v>
      </c>
      <c r="G13" s="21">
        <f t="shared" si="0"/>
        <v>-51327.8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371940219.91000009</v>
      </c>
      <c r="D15" s="13">
        <f>SUM(D16:D24)</f>
        <v>25611157.109999999</v>
      </c>
      <c r="E15" s="13">
        <f>SUM(E16:E24)</f>
        <v>67412272.340000004</v>
      </c>
      <c r="F15" s="13">
        <f>SUM(F16:F24)</f>
        <v>330139104.68000007</v>
      </c>
      <c r="G15" s="13">
        <f>SUM(G16:G24)</f>
        <v>-41801115.229999989</v>
      </c>
    </row>
    <row r="16" spans="1:7" x14ac:dyDescent="0.2">
      <c r="A16" s="3">
        <v>1210</v>
      </c>
      <c r="B16" s="7" t="s">
        <v>15</v>
      </c>
      <c r="C16" s="21">
        <v>0</v>
      </c>
      <c r="D16" s="21">
        <v>0</v>
      </c>
      <c r="E16" s="21">
        <v>0</v>
      </c>
      <c r="F16" s="21">
        <f>C16+D16-E16</f>
        <v>0</v>
      </c>
      <c r="G16" s="21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22">
        <v>0</v>
      </c>
      <c r="D17" s="22">
        <v>0</v>
      </c>
      <c r="E17" s="22">
        <v>0</v>
      </c>
      <c r="F17" s="22">
        <f t="shared" ref="F17:F24" si="3">C17+D17-E17</f>
        <v>0</v>
      </c>
      <c r="G17" s="22">
        <f t="shared" si="2"/>
        <v>0</v>
      </c>
    </row>
    <row r="18" spans="1:7" x14ac:dyDescent="0.2">
      <c r="A18" s="3">
        <v>1230</v>
      </c>
      <c r="B18" s="7" t="s">
        <v>17</v>
      </c>
      <c r="C18" s="22">
        <v>280753709.23000002</v>
      </c>
      <c r="D18" s="22">
        <v>20098052.989999998</v>
      </c>
      <c r="E18" s="22">
        <v>67412272.340000004</v>
      </c>
      <c r="F18" s="22">
        <f t="shared" si="3"/>
        <v>233439489.88000003</v>
      </c>
      <c r="G18" s="22">
        <f t="shared" si="2"/>
        <v>-47314219.349999994</v>
      </c>
    </row>
    <row r="19" spans="1:7" x14ac:dyDescent="0.2">
      <c r="A19" s="3">
        <v>1240</v>
      </c>
      <c r="B19" s="7" t="s">
        <v>18</v>
      </c>
      <c r="C19" s="21">
        <v>148348375.58000001</v>
      </c>
      <c r="D19" s="21">
        <v>5513104.1200000001</v>
      </c>
      <c r="E19" s="21">
        <v>0</v>
      </c>
      <c r="F19" s="21">
        <f t="shared" si="3"/>
        <v>153861479.70000002</v>
      </c>
      <c r="G19" s="21">
        <f t="shared" si="2"/>
        <v>5513104.1200000048</v>
      </c>
    </row>
    <row r="20" spans="1:7" x14ac:dyDescent="0.2">
      <c r="A20" s="3">
        <v>1250</v>
      </c>
      <c r="B20" s="7" t="s">
        <v>19</v>
      </c>
      <c r="C20" s="21">
        <v>3608783.67</v>
      </c>
      <c r="D20" s="21">
        <v>0</v>
      </c>
      <c r="E20" s="21">
        <v>0</v>
      </c>
      <c r="F20" s="21">
        <f t="shared" si="3"/>
        <v>3608783.67</v>
      </c>
      <c r="G20" s="21">
        <f t="shared" si="2"/>
        <v>0</v>
      </c>
    </row>
    <row r="21" spans="1:7" x14ac:dyDescent="0.2">
      <c r="A21" s="3">
        <v>1260</v>
      </c>
      <c r="B21" s="7" t="s">
        <v>20</v>
      </c>
      <c r="C21" s="21">
        <v>-60867258.57</v>
      </c>
      <c r="D21" s="21">
        <v>0</v>
      </c>
      <c r="E21" s="21">
        <v>0</v>
      </c>
      <c r="F21" s="21">
        <f t="shared" si="3"/>
        <v>-60867258.57</v>
      </c>
      <c r="G21" s="21">
        <f t="shared" si="2"/>
        <v>0</v>
      </c>
    </row>
    <row r="22" spans="1:7" x14ac:dyDescent="0.2">
      <c r="A22" s="3">
        <v>1270</v>
      </c>
      <c r="B22" s="7" t="s">
        <v>21</v>
      </c>
      <c r="C22" s="21">
        <v>96610</v>
      </c>
      <c r="D22" s="21">
        <v>0</v>
      </c>
      <c r="E22" s="21">
        <v>0</v>
      </c>
      <c r="F22" s="21">
        <f t="shared" si="3"/>
        <v>96610</v>
      </c>
      <c r="G22" s="21">
        <f t="shared" si="2"/>
        <v>0</v>
      </c>
    </row>
    <row r="23" spans="1:7" x14ac:dyDescent="0.2">
      <c r="A23" s="3">
        <v>1280</v>
      </c>
      <c r="B23" s="7" t="s">
        <v>22</v>
      </c>
      <c r="C23" s="21">
        <v>0</v>
      </c>
      <c r="D23" s="21">
        <v>0</v>
      </c>
      <c r="E23" s="21">
        <v>0</v>
      </c>
      <c r="F23" s="21">
        <f t="shared" si="3"/>
        <v>0</v>
      </c>
      <c r="G23" s="21">
        <f t="shared" si="2"/>
        <v>0</v>
      </c>
    </row>
    <row r="24" spans="1:7" x14ac:dyDescent="0.2">
      <c r="A24" s="3">
        <v>1290</v>
      </c>
      <c r="B24" s="7" t="s">
        <v>23</v>
      </c>
      <c r="C24" s="21">
        <v>0</v>
      </c>
      <c r="D24" s="21">
        <v>0</v>
      </c>
      <c r="E24" s="21">
        <v>0</v>
      </c>
      <c r="F24" s="21">
        <f t="shared" si="3"/>
        <v>0</v>
      </c>
      <c r="G24" s="21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2018-03-08T18:40:55Z</cp:lastPrinted>
  <dcterms:created xsi:type="dcterms:W3CDTF">2014-02-09T04:04:15Z</dcterms:created>
  <dcterms:modified xsi:type="dcterms:W3CDTF">2019-10-24T21:37:58Z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