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F6" i="1" s="1"/>
  <c r="G6" i="1"/>
  <c r="E6" i="1"/>
  <c r="E4" i="1" s="1"/>
  <c r="D6" i="1"/>
  <c r="C6" i="1"/>
  <c r="C4" i="1" s="1"/>
  <c r="D4" i="1"/>
  <c r="F4" i="1" l="1"/>
  <c r="G15" i="1"/>
  <c r="G4" i="1" s="1"/>
  <c r="F15" i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<sst xmlns="http://schemas.openxmlformats.org/spreadsheetml/2006/main" count="26" uniqueCount="26">
  <si>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</si>
  <si>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</si>
  <si>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</si>
  <si>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</si>
  <si>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</si>
  <si>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</si>
  <si>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</si>
  <si>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</si>
  <si>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</si>
  <si>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</si>
  <si>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</si>
  <si>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</si>
  <si>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</si>
  <si>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</si>
  <si>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</si>
  <si>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</si>
  <si>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</si>
  <si>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</si>
  <si>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</si>
  <si>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</si>
  <si>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</si>
  <si>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</si>
  <si>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</si>
  <si>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</si>
  <si>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</si>
  <si>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31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</si>
</sst>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591141282.92000008</v>
      </c>
      <c r="D4" s="13">
        <f>SUM(D6+D15)</f>
        <v>2550985579.7200003</v>
      </c>
      <c r="E4" s="13">
        <f>SUM(E6+E15)</f>
        <v>2513054116.5100002</v>
      </c>
      <c r="F4" s="13">
        <f>SUM(F6+F15)</f>
        <v>629072746.13000023</v>
      </c>
      <c r="G4" s="13">
        <f>SUM(G6+G15)</f>
        <v>37931463.210000202</v>
      </c>
    </row>
    <row r="5" spans="1:7" x14ac:dyDescent="0.2">
      <c r="A5" s="15"/>
      <c r="B5" s="2"/>
      <c r="C5" s="21"/>
      <c r="D5" s="21"/>
      <c r="E5" s="21"/>
      <c r="F5" s="21"/>
      <c r="G5" s="21"/>
    </row>
    <row r="6" spans="1:7" x14ac:dyDescent="0.2">
      <c r="A6" s="3">
        <v>1100</v>
      </c>
      <c r="B6" s="17" t="s">
        <v>8</v>
      </c>
      <c r="C6" s="13">
        <f>SUM(C7:C13)</f>
        <v>219201063.00999999</v>
      </c>
      <c r="D6" s="13">
        <f>SUM(D7:D13)</f>
        <v>2403444012.8900003</v>
      </c>
      <c r="E6" s="13">
        <f>SUM(E7:E13)</f>
        <v>2377120453.5800004</v>
      </c>
      <c r="F6" s="13">
        <f>SUM(F7:F13)</f>
        <v>245524622.3200002</v>
      </c>
      <c r="G6" s="21">
        <f>SUM(G7:G13)</f>
        <v>26323559.31000017</v>
      </c>
    </row>
    <row r="7" spans="1:7" x14ac:dyDescent="0.2">
      <c r="A7" s="3">
        <v>1110</v>
      </c>
      <c r="B7" s="7" t="s">
        <v>9</v>
      </c>
      <c r="C7" s="21">
        <v>101016209.26000001</v>
      </c>
      <c r="D7" s="21">
        <v>1603786022.45</v>
      </c>
      <c r="E7" s="21">
        <v>1675312712.8</v>
      </c>
      <c r="F7" s="21">
        <f>C7+D7-E7</f>
        <v>29489518.910000086</v>
      </c>
      <c r="G7" s="21">
        <f t="shared" ref="G7:G13" si="0">F7-C7</f>
        <v>-71526690.34999992</v>
      </c>
    </row>
    <row r="8" spans="1:7" x14ac:dyDescent="0.2">
      <c r="A8" s="3">
        <v>1120</v>
      </c>
      <c r="B8" s="7" t="s">
        <v>10</v>
      </c>
      <c r="C8" s="21">
        <v>101155914.18000001</v>
      </c>
      <c r="D8" s="21">
        <v>756356954.44000006</v>
      </c>
      <c r="E8" s="21">
        <v>659946348.35000002</v>
      </c>
      <c r="F8" s="21">
        <f t="shared" ref="F8:F13" si="1">C8+D8-E8</f>
        <v>197566520.2700001</v>
      </c>
      <c r="G8" s="21">
        <f t="shared" si="0"/>
        <v>96410606.090000093</v>
      </c>
    </row>
    <row r="9" spans="1:7" x14ac:dyDescent="0.2">
      <c r="A9" s="3">
        <v>1130</v>
      </c>
      <c r="B9" s="7" t="s">
        <v>11</v>
      </c>
      <c r="C9" s="21">
        <v>16835953.829999998</v>
      </c>
      <c r="D9" s="21">
        <v>43290892.640000001</v>
      </c>
      <c r="E9" s="21">
        <v>41795494.850000001</v>
      </c>
      <c r="F9" s="21">
        <f t="shared" si="1"/>
        <v>18331351.619999997</v>
      </c>
      <c r="G9" s="21">
        <f t="shared" si="0"/>
        <v>1495397.7899999991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1"/>
        <v>0</v>
      </c>
      <c r="G10" s="21">
        <f t="shared" si="0"/>
        <v>0</v>
      </c>
    </row>
    <row r="11" spans="1:7" x14ac:dyDescent="0.2">
      <c r="A11" s="3">
        <v>1150</v>
      </c>
      <c r="B11" s="7" t="s">
        <v>2</v>
      </c>
      <c r="C11" s="21">
        <v>110666.94</v>
      </c>
      <c r="D11" s="21">
        <v>6143.36</v>
      </c>
      <c r="E11" s="21">
        <v>10569.78</v>
      </c>
      <c r="F11" s="21">
        <f t="shared" si="1"/>
        <v>106240.52</v>
      </c>
      <c r="G11" s="21">
        <f t="shared" si="0"/>
        <v>-4426.4199999999983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1"/>
        <v>0</v>
      </c>
      <c r="G12" s="21">
        <f t="shared" si="0"/>
        <v>0</v>
      </c>
    </row>
    <row r="13" spans="1:7" x14ac:dyDescent="0.2">
      <c r="A13" s="3">
        <v>1190</v>
      </c>
      <c r="B13" s="7" t="s">
        <v>13</v>
      </c>
      <c r="C13" s="21">
        <v>82318.8</v>
      </c>
      <c r="D13" s="21">
        <v>4000</v>
      </c>
      <c r="E13" s="21">
        <v>55327.8</v>
      </c>
      <c r="F13" s="21">
        <f t="shared" si="1"/>
        <v>30991</v>
      </c>
      <c r="G13" s="21">
        <f t="shared" si="0"/>
        <v>-51327.8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371940219.91000009</v>
      </c>
      <c r="D15" s="13">
        <f>SUM(D16:D24)</f>
        <v>147541566.82999998</v>
      </c>
      <c r="E15" s="13">
        <f>SUM(E16:E24)</f>
        <v>135933662.93000001</v>
      </c>
      <c r="F15" s="13">
        <f>SUM(F16:F24)</f>
        <v>383548123.81000006</v>
      </c>
      <c r="G15" s="13">
        <f>SUM(G16:G24)</f>
        <v>11607903.900000036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>C16+D16-E16</f>
        <v>0</v>
      </c>
      <c r="G16" s="21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3">
        <v>1230</v>
      </c>
      <c r="B18" s="7" t="s">
        <v>17</v>
      </c>
      <c r="C18" s="22">
        <v>280753709.23000002</v>
      </c>
      <c r="D18" s="22">
        <v>129584992.22</v>
      </c>
      <c r="E18" s="22">
        <v>104015839.08</v>
      </c>
      <c r="F18" s="22">
        <f t="shared" si="3"/>
        <v>306322862.37000006</v>
      </c>
      <c r="G18" s="22">
        <f t="shared" si="2"/>
        <v>25569153.140000045</v>
      </c>
    </row>
    <row r="19" spans="1:7" x14ac:dyDescent="0.2">
      <c r="A19" s="3">
        <v>1240</v>
      </c>
      <c r="B19" s="7" t="s">
        <v>18</v>
      </c>
      <c r="C19" s="21">
        <v>148348375.58000001</v>
      </c>
      <c r="D19" s="21">
        <v>17082278.98</v>
      </c>
      <c r="E19" s="21">
        <v>1171194</v>
      </c>
      <c r="F19" s="21">
        <f t="shared" si="3"/>
        <v>164259460.56</v>
      </c>
      <c r="G19" s="21">
        <f t="shared" si="2"/>
        <v>15911084.979999989</v>
      </c>
    </row>
    <row r="20" spans="1:7" x14ac:dyDescent="0.2">
      <c r="A20" s="3">
        <v>1250</v>
      </c>
      <c r="B20" s="7" t="s">
        <v>19</v>
      </c>
      <c r="C20" s="21">
        <v>3608783.67</v>
      </c>
      <c r="D20" s="21">
        <v>873718.96</v>
      </c>
      <c r="E20" s="21">
        <v>0</v>
      </c>
      <c r="F20" s="21">
        <f t="shared" si="3"/>
        <v>4482502.63</v>
      </c>
      <c r="G20" s="21">
        <f t="shared" si="2"/>
        <v>873718.96</v>
      </c>
    </row>
    <row r="21" spans="1:7" x14ac:dyDescent="0.2">
      <c r="A21" s="3">
        <v>1260</v>
      </c>
      <c r="B21" s="7" t="s">
        <v>20</v>
      </c>
      <c r="C21" s="21">
        <v>-60867258.57</v>
      </c>
      <c r="D21" s="21">
        <v>576.66999999999996</v>
      </c>
      <c r="E21" s="21">
        <v>30746629.850000001</v>
      </c>
      <c r="F21" s="21">
        <f t="shared" si="3"/>
        <v>-91613311.75</v>
      </c>
      <c r="G21" s="21">
        <f t="shared" si="2"/>
        <v>-30746053.18</v>
      </c>
    </row>
    <row r="22" spans="1:7" x14ac:dyDescent="0.2">
      <c r="A22" s="3">
        <v>1270</v>
      </c>
      <c r="B22" s="7" t="s">
        <v>21</v>
      </c>
      <c r="C22" s="21">
        <v>96610</v>
      </c>
      <c r="D22" s="21">
        <v>0</v>
      </c>
      <c r="E22" s="21">
        <v>0</v>
      </c>
      <c r="F22" s="21">
        <f t="shared" si="3"/>
        <v>96610</v>
      </c>
      <c r="G22" s="21">
        <f t="shared" si="2"/>
        <v>0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3"/>
        <v>0</v>
      </c>
      <c r="G23" s="21">
        <f t="shared" si="2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0</v>
      </c>
      <c r="E24" s="21">
        <v>0</v>
      </c>
      <c r="F24" s="21">
        <f t="shared" si="3"/>
        <v>0</v>
      </c>
      <c r="G24" s="21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2020-01-15T18:57:27Z</cp:lastPrinted>
  <dcterms:created xsi:type="dcterms:W3CDTF">2014-02-09T04:04:15Z</dcterms:created>
  <dcterms:modified xsi:type="dcterms:W3CDTF">2020-01-29T18:45:21Z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