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3ER TRIMESTRE 2020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 s="1"/>
  <c r="F7" i="1"/>
  <c r="F6" i="1" s="1"/>
  <c r="F4" i="1" s="1"/>
  <c r="E6" i="1"/>
  <c r="E4" i="1" s="1"/>
  <c r="D6" i="1"/>
  <c r="C6" i="1"/>
  <c r="C4" i="1" s="1"/>
  <c r="D4" i="1"/>
  <c r="G15" i="1" l="1"/>
  <c r="G4" i="1" s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<sst xmlns="http://schemas.openxmlformats.org/spreadsheetml/2006/main" count="26" uniqueCount="26">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</sst>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629072746.13</v>
      </c>
      <c r="D4" s="13">
        <f>SUM(D6+D15)</f>
        <v>2142131449.5900002</v>
      </c>
      <c r="E4" s="13">
        <f>SUM(E6+E15)</f>
        <v>2190211453.6900001</v>
      </c>
      <c r="F4" s="13">
        <f>SUM(F6+F15)</f>
        <v>580992742.03000009</v>
      </c>
      <c r="G4" s="13">
        <f>SUM(G6+G15)</f>
        <v>-48080004.099999934</v>
      </c>
    </row>
    <row r="5" spans="1:7" x14ac:dyDescent="0.2">
      <c r="A5" s="15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7" t="s">
        <v>8</v>
      </c>
      <c r="C6" s="13">
        <f>SUM(C7:C13)</f>
        <v>245524622.32000002</v>
      </c>
      <c r="D6" s="13">
        <f>SUM(D7:D13)</f>
        <v>2062207673.1200001</v>
      </c>
      <c r="E6" s="13">
        <f>SUM(E7:E13)</f>
        <v>2041380747.3</v>
      </c>
      <c r="F6" s="13">
        <f>SUM(F7:F13)</f>
        <v>266351548.14000008</v>
      </c>
      <c r="G6" s="21">
        <f>SUM(G7:G13)</f>
        <v>20826925.820000071</v>
      </c>
    </row>
    <row r="7" spans="1:7" x14ac:dyDescent="0.2">
      <c r="A7" s="3">
        <v>1110</v>
      </c>
      <c r="B7" s="7" t="s">
        <v>9</v>
      </c>
      <c r="C7" s="21">
        <v>29489518.91</v>
      </c>
      <c r="D7" s="21">
        <v>1327678225.8099999</v>
      </c>
      <c r="E7" s="21">
        <v>1274223617.8399999</v>
      </c>
      <c r="F7" s="21">
        <f>C7+D7-E7</f>
        <v>82944126.880000114</v>
      </c>
      <c r="G7" s="21">
        <f t="shared" ref="G7:G13" si="0">F7-C7</f>
        <v>53454607.970000118</v>
      </c>
    </row>
    <row r="8" spans="1:7" x14ac:dyDescent="0.2">
      <c r="A8" s="3">
        <v>1120</v>
      </c>
      <c r="B8" s="7" t="s">
        <v>10</v>
      </c>
      <c r="C8" s="21">
        <v>197566520.27000001</v>
      </c>
      <c r="D8" s="21">
        <v>710823978.91999996</v>
      </c>
      <c r="E8" s="21">
        <v>750312523.51999998</v>
      </c>
      <c r="F8" s="21">
        <f t="shared" ref="F8:F13" si="1">C8+D8-E8</f>
        <v>158077975.66999996</v>
      </c>
      <c r="G8" s="21">
        <f t="shared" si="0"/>
        <v>-39488544.600000054</v>
      </c>
    </row>
    <row r="9" spans="1:7" x14ac:dyDescent="0.2">
      <c r="A9" s="3">
        <v>1130</v>
      </c>
      <c r="B9" s="7" t="s">
        <v>11</v>
      </c>
      <c r="C9" s="21">
        <v>18331351.620000001</v>
      </c>
      <c r="D9" s="21">
        <v>23705468.390000001</v>
      </c>
      <c r="E9" s="21">
        <v>16843501.949999999</v>
      </c>
      <c r="F9" s="21">
        <f t="shared" si="1"/>
        <v>25193318.060000006</v>
      </c>
      <c r="G9" s="21">
        <f t="shared" si="0"/>
        <v>6861966.4400000051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106240.52</v>
      </c>
      <c r="D11" s="21">
        <v>0</v>
      </c>
      <c r="E11" s="21">
        <v>1103.99</v>
      </c>
      <c r="F11" s="21">
        <f t="shared" si="1"/>
        <v>105136.53</v>
      </c>
      <c r="G11" s="21">
        <f t="shared" si="0"/>
        <v>-1103.9900000000052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30991</v>
      </c>
      <c r="D13" s="21">
        <v>0</v>
      </c>
      <c r="E13" s="21">
        <v>0</v>
      </c>
      <c r="F13" s="21">
        <f t="shared" si="1"/>
        <v>30991</v>
      </c>
      <c r="G13" s="21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383548123.81</v>
      </c>
      <c r="D15" s="13">
        <f>SUM(D16:D24)</f>
        <v>79923776.469999999</v>
      </c>
      <c r="E15" s="13">
        <f>SUM(E16:E24)</f>
        <v>148830706.38999999</v>
      </c>
      <c r="F15" s="13">
        <f>SUM(F16:F24)</f>
        <v>314641193.88999999</v>
      </c>
      <c r="G15" s="13">
        <f>SUM(G16:G24)</f>
        <v>-68906929.920000002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306322862.37</v>
      </c>
      <c r="D18" s="22">
        <v>77266442.950000003</v>
      </c>
      <c r="E18" s="22">
        <v>148830706.38999999</v>
      </c>
      <c r="F18" s="22">
        <f t="shared" si="3"/>
        <v>234758598.93000001</v>
      </c>
      <c r="G18" s="22">
        <f t="shared" si="2"/>
        <v>-71564263.439999998</v>
      </c>
    </row>
    <row r="19" spans="1:7" x14ac:dyDescent="0.2">
      <c r="A19" s="3">
        <v>1240</v>
      </c>
      <c r="B19" s="7" t="s">
        <v>18</v>
      </c>
      <c r="C19" s="21">
        <v>164259460.56</v>
      </c>
      <c r="D19" s="21">
        <v>2622530.3199999998</v>
      </c>
      <c r="E19" s="21">
        <v>0</v>
      </c>
      <c r="F19" s="21">
        <f t="shared" si="3"/>
        <v>166881990.88</v>
      </c>
      <c r="G19" s="21">
        <f t="shared" si="2"/>
        <v>2622530.3199999928</v>
      </c>
    </row>
    <row r="20" spans="1:7" x14ac:dyDescent="0.2">
      <c r="A20" s="3">
        <v>1250</v>
      </c>
      <c r="B20" s="7" t="s">
        <v>19</v>
      </c>
      <c r="C20" s="21">
        <v>4482502.63</v>
      </c>
      <c r="D20" s="21">
        <v>0</v>
      </c>
      <c r="E20" s="21">
        <v>0</v>
      </c>
      <c r="F20" s="21">
        <f t="shared" si="3"/>
        <v>4482502.63</v>
      </c>
      <c r="G20" s="21">
        <f t="shared" si="2"/>
        <v>0</v>
      </c>
    </row>
    <row r="21" spans="1:7" x14ac:dyDescent="0.2">
      <c r="A21" s="3">
        <v>1260</v>
      </c>
      <c r="B21" s="7" t="s">
        <v>20</v>
      </c>
      <c r="C21" s="21">
        <v>-91613311.75</v>
      </c>
      <c r="D21" s="21">
        <v>0</v>
      </c>
      <c r="E21" s="21">
        <v>0</v>
      </c>
      <c r="F21" s="21">
        <f t="shared" si="3"/>
        <v>-91613311.75</v>
      </c>
      <c r="G21" s="21">
        <f t="shared" si="2"/>
        <v>0</v>
      </c>
    </row>
    <row r="22" spans="1:7" x14ac:dyDescent="0.2">
      <c r="A22" s="3">
        <v>1270</v>
      </c>
      <c r="B22" s="7" t="s">
        <v>21</v>
      </c>
      <c r="C22" s="21">
        <v>96610</v>
      </c>
      <c r="D22" s="21">
        <v>0</v>
      </c>
      <c r="E22" s="21">
        <v>0</v>
      </c>
      <c r="F22" s="21">
        <f t="shared" si="3"/>
        <v>96610</v>
      </c>
      <c r="G22" s="21">
        <f t="shared" si="2"/>
        <v>0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34803.199999999997</v>
      </c>
      <c r="E24" s="21">
        <v>0</v>
      </c>
      <c r="F24" s="21">
        <f t="shared" si="3"/>
        <v>34803.199999999997</v>
      </c>
      <c r="G24" s="21">
        <f t="shared" si="2"/>
        <v>34803.199999999997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2018-03-08T18:40:55Z</cp:lastPrinted>
  <dcterms:created xsi:type="dcterms:W3CDTF">2014-02-09T04:04:15Z</dcterms:created>
  <dcterms:modified xsi:type="dcterms:W3CDTF">2020-10-26T19:57:08Z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