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3ER TRIMESTRE 2020\DIGITALES\"/>
    </mc:Choice>
  </mc:AlternateContent>
  <bookViews>
    <workbookView xWindow="0" yWindow="0" windowWidth="240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D53" i="2"/>
  <c r="E52" i="2"/>
  <c r="D52" i="2"/>
  <c r="E48" i="2"/>
  <c r="D48" i="2"/>
  <c r="E47" i="2"/>
  <c r="E57" i="2" s="1"/>
  <c r="D47" i="2"/>
  <c r="D5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9" i="2" l="1"/>
  <c r="E59" i="2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<sst xmlns="http://schemas.openxmlformats.org/spreadsheetml/2006/main" count="57" uniqueCount="49">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</sst>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525680551.21999997</v>
      </c>
      <c r="E5" s="14">
        <f>SUM(E6:E15)</f>
        <v>743798028.41999996</v>
      </c>
    </row>
    <row r="6" spans="1:5" x14ac:dyDescent="0.2">
      <c r="A6" s="4"/>
      <c r="C6" s="15" t="s">
        <v>3</v>
      </c>
      <c r="D6" s="16">
        <v>74108435.099999994</v>
      </c>
      <c r="E6" s="17">
        <v>83938951.5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55795221</v>
      </c>
      <c r="E9" s="17">
        <v>112924283.64</v>
      </c>
    </row>
    <row r="10" spans="1:5" x14ac:dyDescent="0.2">
      <c r="A10" s="4"/>
      <c r="C10" s="15" t="s">
        <v>43</v>
      </c>
      <c r="D10" s="16">
        <v>7724814.29</v>
      </c>
      <c r="E10" s="17">
        <v>14497196.85</v>
      </c>
    </row>
    <row r="11" spans="1:5" x14ac:dyDescent="0.2">
      <c r="A11" s="4"/>
      <c r="C11" s="15" t="s">
        <v>44</v>
      </c>
      <c r="D11" s="16">
        <v>13038498.060000001</v>
      </c>
      <c r="E11" s="17">
        <v>15640150.529999999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375013582.76999998</v>
      </c>
      <c r="E13" s="17">
        <v>516797445.89999998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401134540.56999999</v>
      </c>
      <c r="E16" s="14">
        <f>SUM(E17:E32)</f>
        <v>610770069.67999995</v>
      </c>
    </row>
    <row r="17" spans="1:5" x14ac:dyDescent="0.2">
      <c r="A17" s="4"/>
      <c r="C17" s="15" t="s">
        <v>8</v>
      </c>
      <c r="D17" s="16">
        <v>259903154.91</v>
      </c>
      <c r="E17" s="17">
        <v>356418769.87</v>
      </c>
    </row>
    <row r="18" spans="1:5" x14ac:dyDescent="0.2">
      <c r="A18" s="4"/>
      <c r="C18" s="15" t="s">
        <v>9</v>
      </c>
      <c r="D18" s="16">
        <v>35788987.740000002</v>
      </c>
      <c r="E18" s="17">
        <v>68886073.150000006</v>
      </c>
    </row>
    <row r="19" spans="1:5" x14ac:dyDescent="0.2">
      <c r="A19" s="4"/>
      <c r="C19" s="15" t="s">
        <v>10</v>
      </c>
      <c r="D19" s="16">
        <v>68584346.400000006</v>
      </c>
      <c r="E19" s="17">
        <v>119095727.15000001</v>
      </c>
    </row>
    <row r="20" spans="1:5" x14ac:dyDescent="0.2">
      <c r="A20" s="4"/>
      <c r="C20" s="15" t="s">
        <v>11</v>
      </c>
      <c r="D20" s="16">
        <v>25071056.079999998</v>
      </c>
      <c r="E20" s="17">
        <v>38309245.850000001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324000</v>
      </c>
      <c r="E22" s="17">
        <v>417600</v>
      </c>
    </row>
    <row r="23" spans="1:5" x14ac:dyDescent="0.2">
      <c r="A23" s="4"/>
      <c r="C23" s="15" t="s">
        <v>14</v>
      </c>
      <c r="D23" s="16">
        <v>7479769.4699999997</v>
      </c>
      <c r="E23" s="17">
        <v>18917052.300000001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3080000</v>
      </c>
      <c r="E31" s="17">
        <v>6927462.8499999996</v>
      </c>
    </row>
    <row r="32" spans="1:5" x14ac:dyDescent="0.2">
      <c r="A32" s="4"/>
      <c r="C32" s="15" t="s">
        <v>23</v>
      </c>
      <c r="D32" s="16">
        <v>903225.97</v>
      </c>
      <c r="E32" s="17">
        <v>1798138.51</v>
      </c>
    </row>
    <row r="33" spans="1:5" x14ac:dyDescent="0.2">
      <c r="A33" s="18" t="s">
        <v>24</v>
      </c>
      <c r="C33" s="19"/>
      <c r="D33" s="13">
        <f>D5-D16</f>
        <v>124546010.64999998</v>
      </c>
      <c r="E33" s="14">
        <f>E5-E16</f>
        <v>133027958.74000001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71564263.439999998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71564263.439999998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2622530.3199999998</v>
      </c>
      <c r="E40" s="14">
        <f>SUM(E41:E43)</f>
        <v>42353957.079999998</v>
      </c>
    </row>
    <row r="41" spans="1:5" x14ac:dyDescent="0.2">
      <c r="A41" s="4"/>
      <c r="C41" s="15" t="s">
        <v>26</v>
      </c>
      <c r="D41" s="16">
        <v>0</v>
      </c>
      <c r="E41" s="17">
        <v>25569153.140000001</v>
      </c>
    </row>
    <row r="42" spans="1:5" x14ac:dyDescent="0.2">
      <c r="A42" s="4"/>
      <c r="C42" s="15" t="s">
        <v>27</v>
      </c>
      <c r="D42" s="16">
        <v>2622530.3199999998</v>
      </c>
      <c r="E42" s="17">
        <v>16784803.940000001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68941733.120000005</v>
      </c>
      <c r="E44" s="14">
        <f>E36-E40</f>
        <v>-42353957.079999998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-32487987.599999998</v>
      </c>
      <c r="E47" s="14">
        <f>SUM(E48+E51)</f>
        <v>-64294688.129999995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-3396173.4</v>
      </c>
    </row>
    <row r="49" spans="1:5" x14ac:dyDescent="0.2">
      <c r="A49" s="4"/>
      <c r="C49" s="21" t="s">
        <v>33</v>
      </c>
      <c r="D49" s="16">
        <v>-3396173.4</v>
      </c>
      <c r="E49" s="17">
        <v>-3396173.4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-29091814.199999999</v>
      </c>
      <c r="E51" s="17">
        <v>-60898514.729999997</v>
      </c>
    </row>
    <row r="52" spans="1:5" x14ac:dyDescent="0.2">
      <c r="A52" s="4"/>
      <c r="B52" s="11" t="s">
        <v>7</v>
      </c>
      <c r="C52" s="12"/>
      <c r="D52" s="13">
        <f>SUM(D53+D56)</f>
        <v>107545148.2</v>
      </c>
      <c r="E52" s="14">
        <f>SUM(E53+E56)</f>
        <v>97906003.879999995</v>
      </c>
    </row>
    <row r="53" spans="1:5" x14ac:dyDescent="0.2">
      <c r="A53" s="4"/>
      <c r="C53" s="15" t="s">
        <v>36</v>
      </c>
      <c r="D53" s="16">
        <f>SUM(D54:D55)</f>
        <v>-849043.35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-849043.35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108394191.55</v>
      </c>
      <c r="E56" s="17">
        <v>97906003.879999995</v>
      </c>
    </row>
    <row r="57" spans="1:5" x14ac:dyDescent="0.2">
      <c r="A57" s="18" t="s">
        <v>38</v>
      </c>
      <c r="C57" s="19"/>
      <c r="D57" s="13">
        <f>D47-D52</f>
        <v>-140033135.80000001</v>
      </c>
      <c r="E57" s="14">
        <f>E47-E52</f>
        <v>-162200692.00999999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53454607.969999969</v>
      </c>
      <c r="E59" s="14">
        <f>E57+E44+E33</f>
        <v>-71526690.349999964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29489518.91</v>
      </c>
      <c r="E61" s="14">
        <v>101016209.26000001</v>
      </c>
    </row>
    <row r="62" spans="1:5" x14ac:dyDescent="0.2">
      <c r="A62" s="18" t="s">
        <v>41</v>
      </c>
      <c r="C62" s="19"/>
      <c r="D62" s="13">
        <v>82944126.879999995</v>
      </c>
      <c r="E62" s="14">
        <v>29489518.91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2020-10-12T14:07:21Z</cp:lastPrinted>
  <dcterms:created xsi:type="dcterms:W3CDTF">2012-12-11T20:31:36Z</dcterms:created>
  <dcterms:modified xsi:type="dcterms:W3CDTF">2020-10-26T19:56:46Z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