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3ER TRIMESTRE 2020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G35" i="4"/>
  <c r="G46" i="4" s="1"/>
  <c r="G48" i="4" s="1"/>
  <c r="F35" i="4"/>
  <c r="F46" i="4" s="1"/>
  <c r="F48" i="4" s="1"/>
  <c r="G30" i="4"/>
  <c r="F30" i="4"/>
  <c r="G24" i="4"/>
  <c r="F24" i="4"/>
  <c r="G14" i="4"/>
  <c r="G26" i="4" s="1"/>
  <c r="F14" i="4"/>
  <c r="F26" i="4" s="1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<sst xmlns="http://schemas.openxmlformats.org/spreadsheetml/2006/main" count="59" uniqueCount="59">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</sst>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82944126.879999995</v>
      </c>
      <c r="C5" s="12">
        <v>29489518.91</v>
      </c>
      <c r="D5" s="17"/>
      <c r="E5" s="11" t="s">
        <v>41</v>
      </c>
      <c r="F5" s="12">
        <v>22456899.579999998</v>
      </c>
      <c r="G5" s="5">
        <v>123954321.48999999</v>
      </c>
    </row>
    <row r="6" spans="1:7" x14ac:dyDescent="0.2">
      <c r="A6" s="30" t="s">
        <v>28</v>
      </c>
      <c r="B6" s="12">
        <v>158077975.66999999</v>
      </c>
      <c r="C6" s="12">
        <v>197566520.27000001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25193318.059999999</v>
      </c>
      <c r="C7" s="12">
        <v>18331351.620000001</v>
      </c>
      <c r="D7" s="17"/>
      <c r="E7" s="11" t="s">
        <v>11</v>
      </c>
      <c r="F7" s="12">
        <v>849043.35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105136.53</v>
      </c>
      <c r="C9" s="12">
        <v>106240.52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30991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38226594.060000002</v>
      </c>
      <c r="G12" s="5">
        <v>11977414.029999999</v>
      </c>
    </row>
    <row r="13" spans="1:7" x14ac:dyDescent="0.2">
      <c r="A13" s="37" t="s">
        <v>5</v>
      </c>
      <c r="B13" s="10">
        <f>SUM(B5:B11)</f>
        <v>266351548.13999999</v>
      </c>
      <c r="C13" s="10">
        <f>SUM(C5:C11)</f>
        <v>245524622.32000002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61536049.990000002</v>
      </c>
      <c r="G14" s="5">
        <f>SUM(G5:G12)</f>
        <v>135935248.51999998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234758598.93000001</v>
      </c>
      <c r="C18" s="12">
        <v>306322862.37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166881990.88</v>
      </c>
      <c r="C19" s="12">
        <v>164259460.56</v>
      </c>
      <c r="D19" s="17"/>
      <c r="E19" s="11" t="s">
        <v>16</v>
      </c>
      <c r="F19" s="12">
        <v>12230641.550000001</v>
      </c>
      <c r="G19" s="5">
        <v>15626814.949999999</v>
      </c>
    </row>
    <row r="20" spans="1:7" x14ac:dyDescent="0.2">
      <c r="A20" s="30" t="s">
        <v>37</v>
      </c>
      <c r="B20" s="12">
        <v>4482502.63</v>
      </c>
      <c r="C20" s="12">
        <v>4482502.63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-91613311.75</v>
      </c>
      <c r="C21" s="12">
        <v>-91613311.75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34803.199999999997</v>
      </c>
      <c r="C24" s="12">
        <v>0</v>
      </c>
      <c r="D24" s="17"/>
      <c r="E24" s="38" t="s">
        <v>7</v>
      </c>
      <c r="F24" s="10">
        <f>SUM(F17:F22)</f>
        <v>12236885.210000001</v>
      </c>
      <c r="G24" s="6">
        <f>SUM(G17:G22)</f>
        <v>15633058.609999999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314641193.88999999</v>
      </c>
      <c r="C26" s="10">
        <f>SUM(C16:C24)</f>
        <v>383548123.81</v>
      </c>
      <c r="D26" s="17"/>
      <c r="E26" s="39" t="s">
        <v>57</v>
      </c>
      <c r="F26" s="10">
        <f>SUM(F24+F14)</f>
        <v>73772935.200000003</v>
      </c>
      <c r="G26" s="6">
        <f>SUM(G14+G24)</f>
        <v>151568307.13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580992742.02999997</v>
      </c>
      <c r="C28" s="10">
        <f>C13+C26</f>
        <v>629072746.13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507219806.83000004</v>
      </c>
      <c r="G35" s="6">
        <f>SUM(G36:G40)</f>
        <v>477504439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122338182.48999999</v>
      </c>
      <c r="G36" s="5">
        <v>89297669.280000001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334616159.23000002</v>
      </c>
      <c r="G37" s="5">
        <v>337941304.61000001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507219806.83000004</v>
      </c>
      <c r="G46" s="5">
        <f>SUM(G42+G35+G30)</f>
        <v>477504439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580992742.03000009</v>
      </c>
      <c r="G48" s="20">
        <f>G46+G26</f>
        <v>629072746.13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2020-10-08T20:11:49Z</cp:lastPrinted>
  <dcterms:created xsi:type="dcterms:W3CDTF">2012-12-11T20:26:08Z</dcterms:created>
  <dcterms:modified xsi:type="dcterms:W3CDTF">2020-10-26T19:55:00Z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