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\DIGITALES\"/>
    </mc:Choice>
  </mc:AlternateContent>
  <bookViews>
    <workbookView xWindow="0" yWindow="0" windowWidth="21600" windowHeight="943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24" i="1" l="1"/>
  <c r="F24" i="1"/>
  <c r="F23" i="1"/>
  <c r="G23" i="1" s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E15" i="1"/>
  <c r="D15" i="1"/>
  <c r="C15" i="1"/>
  <c r="C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s="1"/>
  <c r="E6" i="1"/>
  <c r="D6" i="1"/>
  <c r="D4" i="1" s="1"/>
  <c r="C6" i="1"/>
  <c r="E4" i="1"/>
  <c r="G15" i="1" l="1"/>
  <c r="F4" i="1"/>
  <c r="G7" i="1"/>
  <c r="G6" i="1" s="1"/>
  <c r="F15" i="1"/>
  <c r="G4" i="1" l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<sst xmlns="http://schemas.openxmlformats.org/spreadsheetml/2006/main" count="26" uniqueCount="26">
  <si>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</si>
  <si>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</si>
  <si>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</si>
  <si>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</si>
  <si>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</si>
  <si>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</si>
  <si>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</si>
  <si>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</si>
  <si>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</si>
  <si>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</si>
  <si>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</si>
  <si>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</si>
  <si>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</si>
  <si>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</si>
  <si>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</si>
  <si>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</si>
  <si>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</si>
  <si>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</si>
  <si>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</si>
  <si>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</si>
  <si>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</si>
  <si>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</si>
  <si>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</si>
  <si>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</si>
  <si>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</si>
  <si>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GUANAJUATO
Estado Analítico del Activo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</si>
</sst>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25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629072746.13</v>
      </c>
      <c r="D4" s="13">
        <f>SUM(D6+D15)</f>
        <v>3324923664.8200002</v>
      </c>
      <c r="E4" s="13">
        <f>SUM(E6+E15)</f>
        <v>3315478064.9199996</v>
      </c>
      <c r="F4" s="13">
        <f>SUM(F6+F15)</f>
        <v>638518346.03000021</v>
      </c>
      <c r="G4" s="13">
        <f>SUM(G6+G15)</f>
        <v>9445599.9000001904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245524622.32000002</v>
      </c>
      <c r="D6" s="13">
        <f>SUM(D7:D13)</f>
        <v>3016603565.8500004</v>
      </c>
      <c r="E6" s="13">
        <f>SUM(E7:E13)</f>
        <v>3016182631.0099998</v>
      </c>
      <c r="F6" s="13">
        <f>SUM(F7:F13)</f>
        <v>245945557.16000023</v>
      </c>
      <c r="G6" s="18">
        <f>SUM(G7:G13)</f>
        <v>420934.84000020486</v>
      </c>
    </row>
    <row r="7" spans="1:7" x14ac:dyDescent="0.2">
      <c r="A7" s="3">
        <v>1110</v>
      </c>
      <c r="B7" s="7" t="s">
        <v>9</v>
      </c>
      <c r="C7" s="18">
        <v>29489518.91</v>
      </c>
      <c r="D7" s="18">
        <v>1896342386.21</v>
      </c>
      <c r="E7" s="18">
        <v>1822978145.77</v>
      </c>
      <c r="F7" s="18">
        <f>C7+D7-E7</f>
        <v>102853759.35000014</v>
      </c>
      <c r="G7" s="18">
        <f t="shared" ref="G7:G13" si="0">F7-C7</f>
        <v>73364240.440000147</v>
      </c>
    </row>
    <row r="8" spans="1:7" x14ac:dyDescent="0.2">
      <c r="A8" s="3">
        <v>1120</v>
      </c>
      <c r="B8" s="7" t="s">
        <v>10</v>
      </c>
      <c r="C8" s="18">
        <v>197566520.27000001</v>
      </c>
      <c r="D8" s="18">
        <v>1074637594.8800001</v>
      </c>
      <c r="E8" s="18">
        <v>1153056581.97</v>
      </c>
      <c r="F8" s="18">
        <f t="shared" ref="F8:F13" si="1">C8+D8-E8</f>
        <v>119147533.18000007</v>
      </c>
      <c r="G8" s="18">
        <f t="shared" si="0"/>
        <v>-78418987.089999944</v>
      </c>
    </row>
    <row r="9" spans="1:7" x14ac:dyDescent="0.2">
      <c r="A9" s="3">
        <v>1130</v>
      </c>
      <c r="B9" s="7" t="s">
        <v>11</v>
      </c>
      <c r="C9" s="18">
        <v>18331351.620000001</v>
      </c>
      <c r="D9" s="18">
        <v>45617042.359999999</v>
      </c>
      <c r="E9" s="18">
        <v>40145476.960000001</v>
      </c>
      <c r="F9" s="18">
        <f t="shared" si="1"/>
        <v>23802917.020000003</v>
      </c>
      <c r="G9" s="18">
        <f t="shared" si="0"/>
        <v>5471565.4000000022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106240.52</v>
      </c>
      <c r="D11" s="18">
        <v>6542.4</v>
      </c>
      <c r="E11" s="18">
        <v>2426.31</v>
      </c>
      <c r="F11" s="18">
        <f t="shared" si="1"/>
        <v>110356.61</v>
      </c>
      <c r="G11" s="18">
        <f t="shared" si="0"/>
        <v>4116.0899999999965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30991</v>
      </c>
      <c r="D13" s="18">
        <v>0</v>
      </c>
      <c r="E13" s="18">
        <v>0</v>
      </c>
      <c r="F13" s="18">
        <f t="shared" si="1"/>
        <v>30991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383548123.81</v>
      </c>
      <c r="D15" s="13">
        <f>SUM(D16:D24)</f>
        <v>308320098.96999997</v>
      </c>
      <c r="E15" s="13">
        <f>SUM(E16:E24)</f>
        <v>299295433.90999997</v>
      </c>
      <c r="F15" s="13">
        <f>SUM(F16:F24)</f>
        <v>392572788.87</v>
      </c>
      <c r="G15" s="13">
        <f>SUM(G16:G24)</f>
        <v>9024665.0599999856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306322862.37</v>
      </c>
      <c r="D18" s="19">
        <v>289881730.52999997</v>
      </c>
      <c r="E18" s="19">
        <v>267345095.38</v>
      </c>
      <c r="F18" s="19">
        <f t="shared" si="3"/>
        <v>328859497.51999998</v>
      </c>
      <c r="G18" s="19">
        <f t="shared" si="2"/>
        <v>22536635.149999976</v>
      </c>
    </row>
    <row r="19" spans="1:7" x14ac:dyDescent="0.2">
      <c r="A19" s="3">
        <v>1240</v>
      </c>
      <c r="B19" s="7" t="s">
        <v>18</v>
      </c>
      <c r="C19" s="18">
        <v>164259460.56</v>
      </c>
      <c r="D19" s="18">
        <v>3786797.27</v>
      </c>
      <c r="E19" s="18">
        <v>216517.41</v>
      </c>
      <c r="F19" s="18">
        <f t="shared" si="3"/>
        <v>167829740.42000002</v>
      </c>
      <c r="G19" s="18">
        <f t="shared" si="2"/>
        <v>3570279.8600000143</v>
      </c>
    </row>
    <row r="20" spans="1:7" x14ac:dyDescent="0.2">
      <c r="A20" s="3">
        <v>1250</v>
      </c>
      <c r="B20" s="7" t="s">
        <v>19</v>
      </c>
      <c r="C20" s="18">
        <v>4482502.63</v>
      </c>
      <c r="D20" s="18">
        <v>0</v>
      </c>
      <c r="E20" s="18">
        <v>0</v>
      </c>
      <c r="F20" s="18">
        <f t="shared" si="3"/>
        <v>4482502.63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-91613311.75</v>
      </c>
      <c r="D21" s="18">
        <v>576.66</v>
      </c>
      <c r="E21" s="18">
        <v>31699017.920000002</v>
      </c>
      <c r="F21" s="18">
        <f t="shared" si="3"/>
        <v>-123311753.01000001</v>
      </c>
      <c r="G21" s="18">
        <f t="shared" si="2"/>
        <v>-31698441.260000005</v>
      </c>
    </row>
    <row r="22" spans="1:7" x14ac:dyDescent="0.2">
      <c r="A22" s="3">
        <v>1270</v>
      </c>
      <c r="B22" s="7" t="s">
        <v>21</v>
      </c>
      <c r="C22" s="18">
        <v>96610</v>
      </c>
      <c r="D22" s="18">
        <v>0</v>
      </c>
      <c r="E22" s="18">
        <v>0</v>
      </c>
      <c r="F22" s="18">
        <f t="shared" si="3"/>
        <v>96610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14650994.51</v>
      </c>
      <c r="E24" s="18">
        <v>34803.199999999997</v>
      </c>
      <c r="F24" s="18">
        <f t="shared" si="3"/>
        <v>14616191.310000001</v>
      </c>
      <c r="G24" s="18">
        <f t="shared" si="2"/>
        <v>14616191.310000001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2018-03-08T18:40:55Z</cp:lastPrinted>
  <dcterms:created xsi:type="dcterms:W3CDTF">2014-02-09T04:04:15Z</dcterms:created>
  <dcterms:modified xsi:type="dcterms:W3CDTF">2021-02-15T16:38:07Z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