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CUENTA PUBLICA\DIGITALES\"/>
    </mc:Choice>
  </mc:AlternateContent>
  <bookViews>
    <workbookView xWindow="0" yWindow="0" windowWidth="21600" windowHeight="94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E52" i="2" s="1"/>
  <c r="D53" i="2"/>
  <c r="D52" i="2" s="1"/>
  <c r="E48" i="2"/>
  <c r="E47" i="2" s="1"/>
  <c r="D48" i="2"/>
  <c r="D47" i="2" s="1"/>
  <c r="E40" i="2"/>
  <c r="D40" i="2"/>
  <c r="E36" i="2"/>
  <c r="E44" i="2" s="1"/>
  <c r="D36" i="2"/>
  <c r="D44" i="2" s="1"/>
  <c r="E16" i="2"/>
  <c r="D16" i="2"/>
  <c r="E5" i="2"/>
  <c r="E33" i="2" s="1"/>
  <c r="D5" i="2"/>
  <c r="D33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<sst xmlns="http://schemas.openxmlformats.org/spreadsheetml/2006/main" count="57" uniqueCount="49">
  <si>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</si>
  <si>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</si>
  <si>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</si>
  <si>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</si>
  <si>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</si>
  <si>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</si>
  <si>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</si>
  <si>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</si>
  <si>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</si>
  <si>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</si>
  <si>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</si>
  <si>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</si>
  <si>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</si>
  <si>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</si>
  <si>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</si>
  <si>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</si>
  <si>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</si>
  <si>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</si>
  <si>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</si>
  <si>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</si>
  <si>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</si>
  <si>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</si>
  <si>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</si>
  <si>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</si>
  <si>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</si>
  <si>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</si>
  <si>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</si>
  <si>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</si>
  <si>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</si>
  <si>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</si>
  <si>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</si>
  <si>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</si>
  <si>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</si>
  <si>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</si>
  <si>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</si>
  <si>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</si>
  <si>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</si>
  <si>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</si>
  <si>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</si>
  <si>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</si>
  <si>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</si>
  <si>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</si>
  <si>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</si>
  <si>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</si>
  <si>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</si>
  <si>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</si>
  <si>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</si>
  <si>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</si>
  <si>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GUANAJUATO
Estado de Flujos de Efectivo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</si>
</sst>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801826238.86000001</v>
      </c>
      <c r="E5" s="14">
        <f>SUM(E6:E15)</f>
        <v>743798028.41999996</v>
      </c>
    </row>
    <row r="6" spans="1:5" x14ac:dyDescent="0.2">
      <c r="A6" s="4"/>
      <c r="C6" s="15" t="s">
        <v>3</v>
      </c>
      <c r="D6" s="16">
        <v>86425645.299999997</v>
      </c>
      <c r="E6" s="17">
        <v>83938951.5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78135657.159999996</v>
      </c>
      <c r="E9" s="17">
        <v>112924283.64</v>
      </c>
    </row>
    <row r="10" spans="1:5" x14ac:dyDescent="0.2">
      <c r="A10" s="4"/>
      <c r="C10" s="15" t="s">
        <v>43</v>
      </c>
      <c r="D10" s="16">
        <v>9869492.3100000005</v>
      </c>
      <c r="E10" s="17">
        <v>14497196.85</v>
      </c>
    </row>
    <row r="11" spans="1:5" x14ac:dyDescent="0.2">
      <c r="A11" s="4"/>
      <c r="C11" s="15" t="s">
        <v>44</v>
      </c>
      <c r="D11" s="16">
        <v>18226552.140000001</v>
      </c>
      <c r="E11" s="17">
        <v>15640150.529999999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609168891.95000005</v>
      </c>
      <c r="E13" s="17">
        <v>516797445.89999998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>
        <v>0</v>
      </c>
      <c r="E15" s="17">
        <v>0</v>
      </c>
    </row>
    <row r="16" spans="1:5" x14ac:dyDescent="0.2">
      <c r="A16" s="4"/>
      <c r="B16" s="11" t="s">
        <v>7</v>
      </c>
      <c r="C16" s="12"/>
      <c r="D16" s="13">
        <f>SUM(D17:D32)</f>
        <v>619858297.66000009</v>
      </c>
      <c r="E16" s="14">
        <f>SUM(E17:E32)</f>
        <v>610770069.67999995</v>
      </c>
    </row>
    <row r="17" spans="1:5" x14ac:dyDescent="0.2">
      <c r="A17" s="4"/>
      <c r="C17" s="15" t="s">
        <v>8</v>
      </c>
      <c r="D17" s="16">
        <v>383105419.45999998</v>
      </c>
      <c r="E17" s="17">
        <v>356418769.87</v>
      </c>
    </row>
    <row r="18" spans="1:5" x14ac:dyDescent="0.2">
      <c r="A18" s="4"/>
      <c r="C18" s="15" t="s">
        <v>9</v>
      </c>
      <c r="D18" s="16">
        <v>60011497.729999997</v>
      </c>
      <c r="E18" s="17">
        <v>68886073.150000006</v>
      </c>
    </row>
    <row r="19" spans="1:5" x14ac:dyDescent="0.2">
      <c r="A19" s="4"/>
      <c r="C19" s="15" t="s">
        <v>10</v>
      </c>
      <c r="D19" s="16">
        <v>116438824.7</v>
      </c>
      <c r="E19" s="17">
        <v>119095727.15000001</v>
      </c>
    </row>
    <row r="20" spans="1:5" x14ac:dyDescent="0.2">
      <c r="A20" s="4"/>
      <c r="C20" s="15" t="s">
        <v>11</v>
      </c>
      <c r="D20" s="16">
        <v>33725991.960000001</v>
      </c>
      <c r="E20" s="17">
        <v>38309245.850000001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432000</v>
      </c>
      <c r="E22" s="17">
        <v>417600</v>
      </c>
    </row>
    <row r="23" spans="1:5" x14ac:dyDescent="0.2">
      <c r="A23" s="4"/>
      <c r="C23" s="15" t="s">
        <v>14</v>
      </c>
      <c r="D23" s="16">
        <v>21115203.719999999</v>
      </c>
      <c r="E23" s="17">
        <v>18917052.300000001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3925000</v>
      </c>
      <c r="E31" s="17">
        <v>6927462.8499999996</v>
      </c>
    </row>
    <row r="32" spans="1:5" x14ac:dyDescent="0.2">
      <c r="A32" s="4"/>
      <c r="C32" s="15" t="s">
        <v>23</v>
      </c>
      <c r="D32" s="16">
        <v>1104360.0900000001</v>
      </c>
      <c r="E32" s="17">
        <v>1798138.51</v>
      </c>
    </row>
    <row r="33" spans="1:5" x14ac:dyDescent="0.2">
      <c r="A33" s="18" t="s">
        <v>24</v>
      </c>
      <c r="C33" s="19"/>
      <c r="D33" s="13">
        <f>D5-D16</f>
        <v>181967941.19999993</v>
      </c>
      <c r="E33" s="14">
        <f>E5-E16</f>
        <v>133027958.74000001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26106915.009999998</v>
      </c>
      <c r="E40" s="14">
        <f>SUM(E41:E43)</f>
        <v>42353957.079999998</v>
      </c>
    </row>
    <row r="41" spans="1:5" x14ac:dyDescent="0.2">
      <c r="A41" s="4"/>
      <c r="C41" s="15" t="s">
        <v>26</v>
      </c>
      <c r="D41" s="16">
        <v>22536635.149999999</v>
      </c>
      <c r="E41" s="17">
        <v>25569153.140000001</v>
      </c>
    </row>
    <row r="42" spans="1:5" x14ac:dyDescent="0.2">
      <c r="A42" s="4"/>
      <c r="C42" s="15" t="s">
        <v>27</v>
      </c>
      <c r="D42" s="16">
        <v>3570279.86</v>
      </c>
      <c r="E42" s="17">
        <v>16784803.940000001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-26106915.009999998</v>
      </c>
      <c r="E44" s="14">
        <f>E36-E40</f>
        <v>-42353957.079999998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-32918773.529999997</v>
      </c>
      <c r="E47" s="14">
        <f>SUM(E48+E51)</f>
        <v>-64294688.129999995</v>
      </c>
    </row>
    <row r="48" spans="1:5" x14ac:dyDescent="0.2">
      <c r="A48" s="4"/>
      <c r="C48" s="15" t="s">
        <v>32</v>
      </c>
      <c r="D48" s="16">
        <f>SUM(D49:D50)</f>
        <v>-3396173.4</v>
      </c>
      <c r="E48" s="17">
        <f>SUM(E49:E50)</f>
        <v>-3396173.4</v>
      </c>
    </row>
    <row r="49" spans="1:5" x14ac:dyDescent="0.2">
      <c r="A49" s="4"/>
      <c r="C49" s="21" t="s">
        <v>33</v>
      </c>
      <c r="D49" s="16">
        <v>-3396173.4</v>
      </c>
      <c r="E49" s="17">
        <v>-3396173.4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-29522600.129999999</v>
      </c>
      <c r="E51" s="17">
        <v>-60898514.729999997</v>
      </c>
    </row>
    <row r="52" spans="1:5" x14ac:dyDescent="0.2">
      <c r="A52" s="4"/>
      <c r="B52" s="11" t="s">
        <v>7</v>
      </c>
      <c r="C52" s="12"/>
      <c r="D52" s="13">
        <f>SUM(D53+D56)</f>
        <v>49578012.219999999</v>
      </c>
      <c r="E52" s="14">
        <f>SUM(E53+E56)</f>
        <v>97906003.879999995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49578012.219999999</v>
      </c>
      <c r="E56" s="17">
        <v>97906003.879999995</v>
      </c>
    </row>
    <row r="57" spans="1:5" x14ac:dyDescent="0.2">
      <c r="A57" s="18" t="s">
        <v>38</v>
      </c>
      <c r="C57" s="19"/>
      <c r="D57" s="13">
        <f>D47-D52</f>
        <v>-82496785.75</v>
      </c>
      <c r="E57" s="14">
        <f>E47-E52</f>
        <v>-162200692.00999999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73364240.439999938</v>
      </c>
      <c r="E59" s="14">
        <f>E57+E44+E33</f>
        <v>-71526690.349999964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29489518.91</v>
      </c>
      <c r="E61" s="14">
        <v>101016209.26000001</v>
      </c>
    </row>
    <row r="62" spans="1:5" x14ac:dyDescent="0.2">
      <c r="A62" s="18" t="s">
        <v>41</v>
      </c>
      <c r="C62" s="19"/>
      <c r="D62" s="13">
        <v>102853759.34999999</v>
      </c>
      <c r="E62" s="14">
        <v>29489518.91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NoeVA</cp:lastModifiedBy>
  <cp:revision/>
  <cp:lastPrinted>2020-10-12T14:07:21Z</cp:lastPrinted>
  <dcterms:created xsi:type="dcterms:W3CDTF">2012-12-11T20:31:36Z</dcterms:created>
  <dcterms:modified xsi:type="dcterms:W3CDTF">2021-02-15T16:37:55Z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