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 Movil 1\Desktop\2004 OK CUENTA PUBLICA\INFORMACION PROGRAMATICA\"/>
    </mc:Choice>
  </mc:AlternateContent>
  <xr:revisionPtr revIDLastSave="0" documentId="13_ncr:1_{B4DD7B9F-D8F4-4D06-A9C7-D5B1E243EF9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5" i="1" l="1"/>
  <c r="I34" i="1"/>
  <c r="I30" i="1"/>
  <c r="I29" i="1"/>
  <c r="I25" i="1"/>
  <c r="I24" i="1"/>
  <c r="I23" i="1" s="1"/>
  <c r="I20" i="1"/>
  <c r="I18" i="1"/>
  <c r="I15" i="1"/>
  <c r="I14" i="1"/>
  <c r="I9" i="1"/>
  <c r="F35" i="1"/>
  <c r="F34" i="1"/>
  <c r="F33" i="1"/>
  <c r="I33" i="1" s="1"/>
  <c r="F32" i="1"/>
  <c r="I32" i="1" s="1"/>
  <c r="I31" i="1" s="1"/>
  <c r="F30" i="1"/>
  <c r="F29" i="1"/>
  <c r="F28" i="1"/>
  <c r="I28" i="1" s="1"/>
  <c r="F27" i="1"/>
  <c r="I27" i="1" s="1"/>
  <c r="I26" i="1" s="1"/>
  <c r="F25" i="1"/>
  <c r="F24" i="1"/>
  <c r="F23" i="1" s="1"/>
  <c r="F22" i="1"/>
  <c r="I22" i="1" s="1"/>
  <c r="F21" i="1"/>
  <c r="I21" i="1" s="1"/>
  <c r="F20" i="1"/>
  <c r="F18" i="1"/>
  <c r="F17" i="1"/>
  <c r="I17" i="1" s="1"/>
  <c r="F16" i="1"/>
  <c r="I16" i="1" s="1"/>
  <c r="F15" i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G37" i="1" s="1"/>
  <c r="H10" i="1"/>
  <c r="G10" i="1"/>
  <c r="H7" i="1"/>
  <c r="G7" i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D37" i="1" s="1"/>
  <c r="H37" i="1" l="1"/>
  <c r="I10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<sst xmlns="http://schemas.openxmlformats.org/spreadsheetml/2006/main" count="66" uniqueCount="66">
  <si>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</si>
  <si>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</si>
  <si>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</si>
  <si>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</si>
  <si>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</si>
  <si>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</si>
  <si>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</si>
  <si>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</si>
  <si>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</si>
  <si>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</si>
  <si>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</si>
  <si>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</si>
  <si>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</si>
  <si>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</si>
  <si>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</si>
  <si>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</si>
  <si>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</si>
  <si>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</si>
  <si>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</si>
  <si>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</si>
  <si>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</si>
  <si>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</si>
  <si>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</si>
  <si>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</si>
  <si>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</si>
  <si>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</si>
  <si>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</si>
  <si>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</si>
  <si>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</si>
  <si>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</si>
  <si>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</si>
  <si>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</si>
  <si>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</si>
  <si>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</si>
  <si>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</si>
  <si>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</si>
  <si>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</si>
  <si>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</si>
  <si>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</si>
  <si>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</si>
  <si>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</si>
  <si>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</si>
  <si>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</si>
  <si>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</si>
  <si>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</si>
  <si>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</si>
  <si>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</si>
  <si>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</si>
  <si>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</si>
  <si>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</si>
  <si>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</si>
  <si>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</si>
  <si>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</si>
  <si>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</si>
  <si>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</si>
  <si>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</si>
  <si>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</si>
  <si>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</si>
  <si>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</si>
  <si>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</si>
  <si>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</si>
  <si>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</si>
  <si>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</si>
  <si>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</si>
  <si>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 GUANAJUATO, GTO.
GASTO POR CATEGORÍA PROGRAMÁTICA
DEL 1 DE ENERO AL 31 DE DICIEMBRE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</si>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</sst>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2" fillId="0" borderId="3" xfId="9" applyFont="1" applyFill="1" applyBorder="1" applyAlignment="1" applyProtection="1"/>
    <xf numFmtId="0" fontId="5" fillId="0" borderId="0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3" xr:uid="{55335AC0-D8B9-437F-AE40-D6FEEEA07B23}"/>
    <cellStyle name="Millares 2 2 3" xfId="18" xr:uid="{992EE2D2-D224-49C9-91C7-8ED1430B5AE1}"/>
    <cellStyle name="Millares 2 3" xfId="4" xr:uid="{00000000-0005-0000-0000-000003000000}"/>
    <cellStyle name="Millares 2 3 2" xfId="24" xr:uid="{B98B3757-576E-4854-8F55-E6E3D33E1E38}"/>
    <cellStyle name="Millares 2 3 3" xfId="19" xr:uid="{1E69342B-F581-407B-8E38-83C25FB5E007}"/>
    <cellStyle name="Millares 2 4" xfId="22" xr:uid="{D0B6F7F8-0E49-4EFC-9A54-D56BF3096690}"/>
    <cellStyle name="Millares 2 5" xfId="17" xr:uid="{FA54981C-94C9-4BBE-9809-DD9462456BE3}"/>
    <cellStyle name="Millares 3" xfId="5" xr:uid="{00000000-0005-0000-0000-000004000000}"/>
    <cellStyle name="Millares 3 2" xfId="25" xr:uid="{545F78F5-415E-4024-9C60-BC2582B3CFD8}"/>
    <cellStyle name="Millares 3 3" xfId="20" xr:uid="{18636B53-7EFA-4B79-9EDE-CA8D77CFCAAB}"/>
    <cellStyle name="Moneda 2" xfId="6" xr:uid="{00000000-0005-0000-0000-000005000000}"/>
    <cellStyle name="Moneda 2 2" xfId="26" xr:uid="{8DBD37F3-AE59-42C5-AD20-8CE0DC97C864}"/>
    <cellStyle name="Moneda 2 3" xfId="21" xr:uid="{449D1E1D-7E05-4BD3-9E44-6C83A1D2335C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2</xdr:col>
      <xdr:colOff>190500</xdr:colOff>
      <xdr:row>0</xdr:row>
      <xdr:rowOff>419100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0CA06E-5D86-4E08-AACA-A7F425A52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409575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45</xdr:row>
      <xdr:rowOff>66675</xdr:rowOff>
    </xdr:from>
    <xdr:to>
      <xdr:col>8</xdr:col>
      <xdr:colOff>676275</xdr:colOff>
      <xdr:row>53</xdr:row>
      <xdr:rowOff>85726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E2042D-9CA0-4740-8D68-93BA6A78C39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9" r="2136"/>
        <a:stretch/>
      </xdr:blipFill>
      <xdr:spPr bwMode="auto">
        <a:xfrm>
          <a:off x="571500" y="7010400"/>
          <a:ext cx="9934575" cy="1162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zoomScaleNormal="100" zoomScaleSheetLayoutView="90" workbookViewId="0">
      <selection activeCell="A55" sqref="A1:I55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64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4" t="s">
        <v>31</v>
      </c>
      <c r="E3" s="7" t="s">
        <v>40</v>
      </c>
      <c r="F3" s="7" t="s">
        <v>32</v>
      </c>
      <c r="G3" s="7" t="s">
        <v>33</v>
      </c>
      <c r="H3" s="25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7" t="s">
        <v>29</v>
      </c>
      <c r="B6" s="8"/>
      <c r="C6" s="28"/>
      <c r="D6" s="17"/>
      <c r="E6" s="17"/>
      <c r="F6" s="17"/>
      <c r="G6" s="17"/>
      <c r="H6" s="17"/>
      <c r="I6" s="17"/>
    </row>
    <row r="7" spans="1:9" x14ac:dyDescent="0.2">
      <c r="A7" s="26">
        <v>0</v>
      </c>
      <c r="B7" s="22" t="s">
        <v>0</v>
      </c>
      <c r="C7" s="21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6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6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6">
        <v>0</v>
      </c>
      <c r="B10" s="22" t="s">
        <v>3</v>
      </c>
      <c r="C10" s="21"/>
      <c r="D10" s="18">
        <f>SUM(D11:D18)</f>
        <v>27658380</v>
      </c>
      <c r="E10" s="18">
        <f>SUM(E11:E18)</f>
        <v>-2785263.27</v>
      </c>
      <c r="F10" s="18">
        <f t="shared" ref="F10:I10" si="1">SUM(F11:F18)</f>
        <v>24873116.73</v>
      </c>
      <c r="G10" s="18">
        <f t="shared" si="1"/>
        <v>23560401.149999999</v>
      </c>
      <c r="H10" s="18">
        <f t="shared" si="1"/>
        <v>23501904.489999998</v>
      </c>
      <c r="I10" s="18">
        <f t="shared" si="1"/>
        <v>1312715.5800000019</v>
      </c>
    </row>
    <row r="11" spans="1:9" x14ac:dyDescent="0.2">
      <c r="A11" s="26" t="s">
        <v>46</v>
      </c>
      <c r="B11" s="9"/>
      <c r="C11" s="3" t="s">
        <v>4</v>
      </c>
      <c r="D11" s="19">
        <v>27658380</v>
      </c>
      <c r="E11" s="19">
        <v>-2785263.27</v>
      </c>
      <c r="F11" s="19">
        <f t="shared" ref="F11:F18" si="2">D11+E11</f>
        <v>24873116.73</v>
      </c>
      <c r="G11" s="19">
        <v>23560401.149999999</v>
      </c>
      <c r="H11" s="19">
        <v>23501904.489999998</v>
      </c>
      <c r="I11" s="19">
        <f t="shared" ref="I11:I18" si="3">F11-G11</f>
        <v>1312715.5800000019</v>
      </c>
    </row>
    <row r="12" spans="1:9" x14ac:dyDescent="0.2">
      <c r="A12" s="26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6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6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6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6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6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6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6">
        <v>0</v>
      </c>
      <c r="B19" s="22" t="s">
        <v>12</v>
      </c>
      <c r="C19" s="21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6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6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6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6">
        <v>0</v>
      </c>
      <c r="B23" s="22" t="s">
        <v>16</v>
      </c>
      <c r="C23" s="21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6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6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6">
        <v>0</v>
      </c>
      <c r="B26" s="22" t="s">
        <v>19</v>
      </c>
      <c r="C26" s="21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6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6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6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6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6">
        <v>0</v>
      </c>
      <c r="B31" s="22" t="s">
        <v>24</v>
      </c>
      <c r="C31" s="21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6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6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6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6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3">
        <f>SUM(D7+D10+D19+D23+D26+D31)</f>
        <v>27658380</v>
      </c>
      <c r="E37" s="23">
        <f t="shared" ref="E37:I37" si="16">SUM(E7+E10+E19+E23+E26+E31)</f>
        <v>-2785263.27</v>
      </c>
      <c r="F37" s="23">
        <f t="shared" si="16"/>
        <v>24873116.73</v>
      </c>
      <c r="G37" s="23">
        <f t="shared" si="16"/>
        <v>23560401.149999999</v>
      </c>
      <c r="H37" s="23">
        <f t="shared" si="16"/>
        <v>23501904.489999998</v>
      </c>
      <c r="I37" s="23">
        <f t="shared" si="16"/>
        <v>1312715.5800000019</v>
      </c>
    </row>
    <row r="38" spans="1:9" x14ac:dyDescent="0.2">
      <c r="A38" s="43" t="s">
        <v>65</v>
      </c>
      <c r="B38" s="43"/>
      <c r="C38" s="43"/>
      <c r="D38" s="43"/>
      <c r="E38" s="43"/>
      <c r="F38" s="43"/>
      <c r="G38" s="43"/>
      <c r="H38" s="43"/>
      <c r="I38" s="43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5">
    <mergeCell ref="D2:H2"/>
    <mergeCell ref="I2:I3"/>
    <mergeCell ref="A1:I1"/>
    <mergeCell ref="A2:C4"/>
    <mergeCell ref="A38:I38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Red Movil 1</cp:lastModifiedBy>
  <cp:lastPrinted>2021-02-10T22:35:34Z</cp:lastPrinted>
  <dcterms:created xsi:type="dcterms:W3CDTF">2012-12-11T21:13:37Z</dcterms:created>
  <dcterms:modified xsi:type="dcterms:W3CDTF">2021-02-10T22:35:42Z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