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. Finanzas\Desktop\12.- CF DICIEMBRE 2020\REPORTES\DIGITAL ASEG DICIEMBRE 2020\"/>
    </mc:Choice>
  </mc:AlternateContent>
  <xr:revisionPtr revIDLastSave="0" documentId="13_ncr:1_{4B345217-64D8-465D-BB44-103D875B738E}" xr6:coauthVersionLast="46" xr6:coauthVersionMax="46" xr10:uidLastSave="{00000000-0000-0000-0000-000000000000}"/>
  <bookViews>
    <workbookView xWindow="-108" yWindow="-108" windowWidth="23256" windowHeight="1257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0">COG!$A$1:$H$77</definedName>
  </definedNames>
  <calcPr calcId="181029"/>
</workbook>
</file>

<file path=xl/calcChain.xml><?xml version="1.0" encoding="utf-8"?>
<calcChain xmlns="http://schemas.openxmlformats.org/spreadsheetml/2006/main">
  <c r="H42" i="5" l="1"/>
  <c r="G42" i="5"/>
  <c r="F42" i="5"/>
  <c r="E42" i="5"/>
  <c r="D42" i="5"/>
  <c r="C42" i="5"/>
  <c r="G57" i="4"/>
  <c r="F57" i="4"/>
  <c r="E57" i="4"/>
  <c r="D57" i="4"/>
  <c r="C57" i="4"/>
  <c r="G16" i="8"/>
  <c r="F16" i="8"/>
  <c r="D16" i="8"/>
  <c r="C16" i="8"/>
  <c r="E16" i="8" l="1"/>
  <c r="H16" i="8" s="1"/>
  <c r="H57" i="4"/>
</calcChain>
</file>

<file path=xl/sharedStrings.xml><?xml version="1.0" encoding="utf-8"?>
<sst xmlns="http://schemas.openxmlformats.org/spreadsheetml/2006/main" count="206" uniqueCount="148">
  <si>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</si>
  <si>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</si>
  <si>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</si>
  <si>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</si>
  <si>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</si>
  <si>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</si>
  <si>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</si>
  <si>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</si>
  <si>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</si>
  <si>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</si>
  <si>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</si>
  <si>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</si>
  <si>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</si>
  <si>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</si>
  <si>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</si>
  <si>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</si>
  <si>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</si>
  <si>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</si>
  <si>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</si>
  <si>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</si>
  <si>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</si>
  <si>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</si>
  <si>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</si>
  <si>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</si>
  <si>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</si>
  <si>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</si>
  <si>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</si>
  <si>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</si>
  <si>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</si>
  <si>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</si>
  <si>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</si>
  <si>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</si>
  <si>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</si>
  <si>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</si>
  <si>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</si>
  <si>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</si>
  <si>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</si>
  <si>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</si>
  <si>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</si>
  <si>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</si>
  <si>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</si>
  <si>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</si>
  <si>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</si>
  <si>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</si>
  <si>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</si>
  <si>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</si>
  <si>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</si>
  <si>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</si>
  <si>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</si>
  <si>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</si>
  <si>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</si>
  <si>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</si>
  <si>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</si>
  <si>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</si>
  <si>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</si>
  <si>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</si>
  <si>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</si>
  <si>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</si>
  <si>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</si>
  <si>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</si>
  <si>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</si>
  <si>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</si>
  <si>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</si>
  <si>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</si>
  <si>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</si>
  <si>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</si>
  <si>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</si>
  <si>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</si>
  <si>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</si>
  <si>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</si>
  <si>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Ampliaciones/ (Reducciones)</t>
  </si>
  <si>
    <t>3 = (1 + 2 )</t>
  </si>
  <si>
    <t>6 = ( 3 - 4 )</t>
  </si>
  <si>
    <t>SECTOR PUBLICO MUNICIPAL</t>
  </si>
  <si>
    <t>SECTOR PUBLICO NO FINANCIERO</t>
  </si>
  <si>
    <t>GOBIERNO GENERAL MUNICIPAL</t>
  </si>
  <si>
    <t>SIMAPAG</t>
  </si>
  <si>
    <t>CONSEJO DIRECTIVO</t>
  </si>
  <si>
    <t>DIRECCIÓN GENERAL</t>
  </si>
  <si>
    <t>DIRECCIÓN DE ADMINISTRACIÓN Y FINANZAS</t>
  </si>
  <si>
    <t>DIRECCIÓN DE ASUNTOS JURIDICOS</t>
  </si>
  <si>
    <t>DIRECCIÓN COMERCIAL</t>
  </si>
  <si>
    <t>DIRECCIÓN DE PLANEACIÓN Y PROGRAMACIÓN</t>
  </si>
  <si>
    <t>DIRECCIÓN DE OPERACIÓN HIDRAULICA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</si>
  <si>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</si>
  <si>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</si>
  <si>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</si>
  <si>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</si>
  <si>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</si>
  <si>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Impuestos sobre Nominas y Otros que se deriven de una relación laboral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</si>
  <si>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</si>
  <si>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</si>
  <si>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</si>
  <si>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</si>
  <si>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</si>
  <si>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</si>
  <si>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</si>
  <si>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</si>
  <si>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</si>
  <si>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</si>
  <si>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</si>
  <si>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</si>
  <si>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</si>
  <si>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</si>
  <si>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</si>
  <si>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</si>
  <si>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</si>
  <si>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</si>
  <si>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</si>
  <si>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</si>
  <si>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</si>
  <si>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</si>
  <si>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</si>
  <si>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</si>
  <si>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</si>
  <si>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</si>
  <si>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</si>
  <si>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</si>
  <si>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</si>
  <si>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</si>
  <si>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</si>
  <si>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</si>
  <si>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</si>
  <si>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</si>
  <si>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</si>
  <si>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</si>
  <si>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</si>
  <si>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</si>
  <si>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</si>
  <si>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</si>
  <si>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</si>
  <si>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</si>
  <si>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</si>
  <si>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</si>
  <si>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</si>
  <si>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</si>
  <si>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</si>
  <si>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</si>
  <si>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</si>
  <si>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</si>
  <si>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</si>
  <si>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</si>
  <si>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DIRECCIÓN DE PLANEACION ESTRATEGICA</t>
  </si>
  <si>
    <t>SISTEMA MUNICIPAL DE AGUA POTABLE Y ALCANTARILLADO DE GUANAJUATO
ESTADO ANALÍTICO DEL EJERCICIO DEL PRESUPUESTO DE EGRESOS
CLASIFICACIÓN FUNCIONAL (FINALIDAD Y FUNCIÓN)
DEL 01 DE ENERO AL 31 DE DICIEMBRE DE 2020</t>
  </si>
  <si>
    <t>SISTEMA MUNICIPAL DE AGUA POTABLE Y ALCANTARILLADO DE GUANAJUATO
ESTADO ANALÍTICO DEL EJERCICIO DEL PRESUPUESTO DE EGRESOS
CLASIFICACIÓN POR OBJETO DEL GASTO (CAPÍTULO Y CONCEPTO)
DEL 01 DE ENERO AL 31 DE DICIEMBRE DE 2020</t>
  </si>
  <si>
    <t>SISTEMA MUNICIPAL DE AGUA POTABLE Y ALCANTARILLADO DE GUANAJUATO
ESTADO ANALÍTICO DEL EJERCICIO DEL PRESUPUESTO DE EGRESOS
CLASIFICACIÓN ECONÓMICA (POR TIPO DE GASTO)
DEL 01 DE ENERO AL 31 DE DICIEMBRE DE 2020</t>
  </si>
  <si>
    <t>SISTEMA MUNICIPAL DE AGUA POTABLE Y ALCANTARILLADO DE GUANAJUATO
ESTADO ANALÍTICO DEL EJERCICIO DEL PRESUPUESTO DE EGRESOS
CLASIFICACIÓN ADMINISTRATIVA
DEL 01 DE ENERO AL 31 DE DICIEMBRE DE 2020</t>
  </si>
  <si>
    <t>GOBIERNO (FEDERAL/ESTATAL/MUNICIPAL) DE GUANAJUATO
ESTADO ANALÍTICO DEL EJERCICIO DEL PRESUPUESTO DE EGRESOS
CLASIFICACIÓN ADMINISTRATIVA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</si>
</sst>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8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4" fontId="10" fillId="3" borderId="15" xfId="0" applyNumberFormat="1" applyFont="1" applyFill="1" applyBorder="1" applyProtection="1">
      <protection locked="0"/>
    </xf>
    <xf numFmtId="4" fontId="10" fillId="3" borderId="13" xfId="0" applyNumberFormat="1" applyFont="1" applyFill="1" applyBorder="1"/>
    <xf numFmtId="0" fontId="10" fillId="3" borderId="0" xfId="0" applyFont="1" applyFill="1" applyAlignment="1">
      <alignment horizontal="justify"/>
    </xf>
    <xf numFmtId="0" fontId="10" fillId="3" borderId="5" xfId="0" applyFont="1" applyFill="1" applyBorder="1" applyProtection="1"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4" fontId="9" fillId="3" borderId="8" xfId="0" applyNumberFormat="1" applyFont="1" applyFill="1" applyBorder="1" applyProtection="1">
      <protection locked="0"/>
    </xf>
    <xf numFmtId="0" fontId="1" fillId="0" borderId="0" xfId="0" applyFont="1"/>
    <xf numFmtId="4" fontId="9" fillId="2" borderId="8" xfId="16" applyNumberFormat="1" applyFont="1" applyFill="1" applyBorder="1" applyAlignment="1">
      <alignment horizontal="center" vertical="center" wrapText="1"/>
    </xf>
    <xf numFmtId="0" fontId="9" fillId="2" borderId="8" xfId="1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9" fillId="2" borderId="0" xfId="0" applyFont="1" applyFill="1"/>
    <xf numFmtId="4" fontId="10" fillId="2" borderId="13" xfId="0" applyNumberFormat="1" applyFont="1" applyFill="1" applyBorder="1" applyProtection="1">
      <protection locked="0"/>
    </xf>
    <xf numFmtId="4" fontId="10" fillId="2" borderId="13" xfId="0" applyNumberFormat="1" applyFont="1" applyFill="1" applyBorder="1"/>
    <xf numFmtId="4" fontId="10" fillId="2" borderId="15" xfId="0" applyNumberFormat="1" applyFont="1" applyFill="1" applyBorder="1" applyProtection="1">
      <protection locked="0"/>
    </xf>
    <xf numFmtId="4" fontId="7" fillId="2" borderId="8" xfId="16" applyNumberFormat="1" applyFont="1" applyFill="1" applyBorder="1" applyAlignment="1">
      <alignment horizontal="center" vertical="center" wrapText="1"/>
    </xf>
    <xf numFmtId="0" fontId="7" fillId="2" borderId="8" xfId="16" applyFont="1" applyFill="1" applyBorder="1" applyAlignment="1">
      <alignment horizontal="center" vertical="center" wrapText="1"/>
    </xf>
    <xf numFmtId="0" fontId="3" fillId="0" borderId="1" xfId="17" applyFont="1" applyBorder="1" applyAlignment="1">
      <alignment horizontal="center"/>
    </xf>
    <xf numFmtId="0" fontId="3" fillId="0" borderId="0" xfId="17" applyFont="1"/>
    <xf numFmtId="0" fontId="3" fillId="0" borderId="13" xfId="17" applyFont="1" applyBorder="1" applyProtection="1">
      <protection locked="0"/>
    </xf>
    <xf numFmtId="0" fontId="3" fillId="0" borderId="15" xfId="17" applyFont="1" applyBorder="1" applyProtection="1">
      <protection locked="0"/>
    </xf>
    <xf numFmtId="4" fontId="3" fillId="0" borderId="15" xfId="17" applyNumberFormat="1" applyFont="1" applyBorder="1" applyProtection="1">
      <protection locked="0"/>
    </xf>
    <xf numFmtId="4" fontId="3" fillId="0" borderId="15" xfId="17" applyNumberFormat="1" applyFont="1" applyBorder="1"/>
    <xf numFmtId="0" fontId="3" fillId="0" borderId="5" xfId="17" applyFont="1" applyBorder="1" applyAlignment="1">
      <alignment horizontal="center"/>
    </xf>
    <xf numFmtId="0" fontId="3" fillId="0" borderId="6" xfId="17" applyFont="1" applyBorder="1"/>
    <xf numFmtId="0" fontId="3" fillId="0" borderId="14" xfId="17" applyFont="1" applyBorder="1" applyProtection="1">
      <protection locked="0"/>
    </xf>
    <xf numFmtId="0" fontId="7" fillId="0" borderId="5" xfId="17" applyFont="1" applyBorder="1" applyProtection="1">
      <protection locked="0"/>
    </xf>
    <xf numFmtId="0" fontId="7" fillId="0" borderId="6" xfId="17" applyFont="1" applyBorder="1" applyAlignment="1" applyProtection="1">
      <alignment horizontal="left"/>
      <protection locked="0"/>
    </xf>
    <xf numFmtId="4" fontId="7" fillId="0" borderId="14" xfId="17" applyNumberFormat="1" applyFont="1" applyBorder="1" applyProtection="1">
      <protection locked="0"/>
    </xf>
    <xf numFmtId="0" fontId="8" fillId="0" borderId="0" xfId="17" applyProtection="1">
      <protection locked="0"/>
    </xf>
    <xf numFmtId="0" fontId="7" fillId="0" borderId="0" xfId="16" applyFont="1" applyAlignment="1" applyProtection="1">
      <alignment horizontal="center" vertical="center" wrapText="1"/>
      <protection locked="0"/>
    </xf>
    <xf numFmtId="0" fontId="8" fillId="0" borderId="2" xfId="17" applyBorder="1" applyProtection="1">
      <protection locked="0"/>
    </xf>
    <xf numFmtId="0" fontId="3" fillId="0" borderId="3" xfId="16" applyFont="1" applyBorder="1" applyAlignment="1">
      <alignment horizontal="center" vertical="center"/>
    </xf>
    <xf numFmtId="4" fontId="3" fillId="0" borderId="13" xfId="16" applyNumberFormat="1" applyFont="1" applyBorder="1" applyAlignment="1">
      <alignment horizontal="center" vertical="center" wrapText="1"/>
    </xf>
    <xf numFmtId="0" fontId="8" fillId="0" borderId="1" xfId="17" applyBorder="1" applyProtection="1">
      <protection locked="0"/>
    </xf>
    <xf numFmtId="0" fontId="3" fillId="0" borderId="0" xfId="16" applyFont="1" applyAlignment="1">
      <alignment horizontal="left" vertical="center"/>
    </xf>
    <xf numFmtId="4" fontId="7" fillId="0" borderId="15" xfId="17" applyNumberFormat="1" applyFont="1" applyBorder="1" applyProtection="1">
      <protection locked="0"/>
    </xf>
    <xf numFmtId="4" fontId="7" fillId="0" borderId="15" xfId="17" applyNumberFormat="1" applyFont="1" applyBorder="1"/>
    <xf numFmtId="0" fontId="8" fillId="0" borderId="0" xfId="17" applyAlignment="1" applyProtection="1">
      <alignment horizontal="left"/>
      <protection locked="0"/>
    </xf>
    <xf numFmtId="0" fontId="3" fillId="0" borderId="4" xfId="17" applyFont="1" applyBorder="1" applyProtection="1">
      <protection locked="0"/>
    </xf>
    <xf numFmtId="0" fontId="3" fillId="0" borderId="7" xfId="17" applyFont="1" applyBorder="1" applyProtection="1">
      <protection locked="0"/>
    </xf>
    <xf numFmtId="4" fontId="3" fillId="0" borderId="14" xfId="17" applyNumberFormat="1" applyFont="1" applyBorder="1" applyProtection="1">
      <protection locked="0"/>
    </xf>
    <xf numFmtId="0" fontId="8" fillId="0" borderId="9" xfId="17" applyBorder="1" applyProtection="1">
      <protection locked="0"/>
    </xf>
    <xf numFmtId="0" fontId="7" fillId="0" borderId="10" xfId="17" applyFont="1" applyBorder="1" applyAlignment="1" applyProtection="1">
      <alignment horizontal="left"/>
      <protection locked="0"/>
    </xf>
    <xf numFmtId="4" fontId="7" fillId="0" borderId="8" xfId="17" applyNumberFormat="1" applyFont="1" applyBorder="1" applyProtection="1">
      <protection locked="0"/>
    </xf>
    <xf numFmtId="0" fontId="8" fillId="0" borderId="12" xfId="17" applyBorder="1" applyProtection="1">
      <protection locked="0"/>
    </xf>
    <xf numFmtId="4" fontId="8" fillId="0" borderId="13" xfId="17" applyNumberFormat="1" applyBorder="1" applyProtection="1">
      <protection locked="0"/>
    </xf>
    <xf numFmtId="4" fontId="8" fillId="0" borderId="15" xfId="17" applyNumberFormat="1" applyBorder="1" applyProtection="1">
      <protection locked="0"/>
    </xf>
    <xf numFmtId="4" fontId="8" fillId="0" borderId="14" xfId="17" applyNumberFormat="1" applyBorder="1" applyProtection="1">
      <protection locked="0"/>
    </xf>
    <xf numFmtId="0" fontId="8" fillId="0" borderId="0" xfId="17" applyAlignment="1" applyProtection="1">
      <alignment wrapText="1"/>
      <protection locked="0"/>
    </xf>
    <xf numFmtId="0" fontId="8" fillId="0" borderId="5" xfId="17" applyBorder="1" applyProtection="1">
      <protection locked="0"/>
    </xf>
    <xf numFmtId="0" fontId="8" fillId="0" borderId="6" xfId="17" applyBorder="1" applyProtection="1">
      <protection locked="0"/>
    </xf>
    <xf numFmtId="0" fontId="3" fillId="0" borderId="1" xfId="17" applyFont="1" applyBorder="1" applyAlignment="1">
      <alignment horizontal="left" vertical="center"/>
    </xf>
    <xf numFmtId="0" fontId="3" fillId="0" borderId="0" xfId="17" applyFont="1" applyAlignment="1">
      <alignment wrapText="1"/>
    </xf>
    <xf numFmtId="4" fontId="3" fillId="0" borderId="13" xfId="17" applyNumberFormat="1" applyFont="1" applyBorder="1" applyProtection="1">
      <protection locked="0"/>
    </xf>
    <xf numFmtId="0" fontId="7" fillId="0" borderId="1" xfId="17" applyFont="1" applyBorder="1" applyAlignment="1">
      <alignment horizontal="left" vertical="center"/>
    </xf>
    <xf numFmtId="0" fontId="7" fillId="0" borderId="0" xfId="17" applyFont="1" applyAlignment="1">
      <alignment wrapText="1"/>
    </xf>
    <xf numFmtId="0" fontId="7" fillId="0" borderId="1" xfId="17" applyFont="1" applyBorder="1" applyAlignment="1">
      <alignment horizontal="center" vertical="center"/>
    </xf>
    <xf numFmtId="0" fontId="3" fillId="0" borderId="0" xfId="17" applyFont="1" applyAlignment="1">
      <alignment horizontal="left" wrapText="1"/>
    </xf>
    <xf numFmtId="0" fontId="3" fillId="0" borderId="1" xfId="17" applyFont="1" applyBorder="1" applyAlignment="1">
      <alignment horizontal="center" vertical="center"/>
    </xf>
    <xf numFmtId="0" fontId="7" fillId="0" borderId="0" xfId="17" applyFont="1" applyAlignment="1">
      <alignment horizontal="left" wrapText="1"/>
    </xf>
    <xf numFmtId="0" fontId="7" fillId="0" borderId="9" xfId="17" applyFont="1" applyBorder="1" applyProtection="1">
      <protection locked="0"/>
    </xf>
    <xf numFmtId="4" fontId="10" fillId="3" borderId="15" xfId="0" applyNumberFormat="1" applyFont="1" applyFill="1" applyBorder="1" applyAlignment="1" applyProtection="1">
      <alignment vertical="center"/>
      <protection locked="0"/>
    </xf>
    <xf numFmtId="4" fontId="10" fillId="0" borderId="15" xfId="0" applyNumberFormat="1" applyFont="1" applyBorder="1" applyProtection="1">
      <protection locked="0"/>
    </xf>
    <xf numFmtId="4" fontId="10" fillId="3" borderId="15" xfId="0" applyNumberFormat="1" applyFont="1" applyFill="1" applyBorder="1" applyAlignment="1">
      <alignment vertical="center"/>
    </xf>
    <xf numFmtId="4" fontId="10" fillId="3" borderId="15" xfId="0" applyNumberFormat="1" applyFont="1" applyFill="1" applyBorder="1"/>
    <xf numFmtId="0" fontId="9" fillId="2" borderId="9" xfId="16" applyFont="1" applyFill="1" applyBorder="1" applyAlignment="1" applyProtection="1">
      <alignment horizontal="center" vertical="center" wrapText="1"/>
      <protection locked="0"/>
    </xf>
    <xf numFmtId="0" fontId="9" fillId="2" borderId="10" xfId="16" applyFont="1" applyFill="1" applyBorder="1" applyAlignment="1" applyProtection="1">
      <alignment horizontal="center" vertical="center" wrapText="1"/>
      <protection locked="0"/>
    </xf>
    <xf numFmtId="0" fontId="9" fillId="2" borderId="11" xfId="16" applyFont="1" applyFill="1" applyBorder="1" applyAlignment="1" applyProtection="1">
      <alignment horizontal="center" vertical="center" wrapText="1"/>
      <protection locked="0"/>
    </xf>
    <xf numFmtId="4" fontId="9" fillId="2" borderId="13" xfId="16" applyNumberFormat="1" applyFont="1" applyFill="1" applyBorder="1" applyAlignment="1">
      <alignment horizontal="center" vertical="center" wrapText="1"/>
    </xf>
    <xf numFmtId="4" fontId="9" fillId="2" borderId="14" xfId="16" applyNumberFormat="1" applyFont="1" applyFill="1" applyBorder="1" applyAlignment="1">
      <alignment horizontal="center" vertical="center" wrapText="1"/>
    </xf>
    <xf numFmtId="0" fontId="9" fillId="2" borderId="2" xfId="16" applyFont="1" applyFill="1" applyBorder="1" applyAlignment="1">
      <alignment horizontal="center" vertical="center"/>
    </xf>
    <xf numFmtId="0" fontId="9" fillId="2" borderId="3" xfId="16" applyFont="1" applyFill="1" applyBorder="1" applyAlignment="1">
      <alignment horizontal="center" vertical="center"/>
    </xf>
    <xf numFmtId="0" fontId="9" fillId="2" borderId="1" xfId="16" applyFont="1" applyFill="1" applyBorder="1" applyAlignment="1">
      <alignment horizontal="center" vertical="center"/>
    </xf>
    <xf numFmtId="0" fontId="9" fillId="2" borderId="4" xfId="16" applyFont="1" applyFill="1" applyBorder="1" applyAlignment="1">
      <alignment horizontal="center" vertical="center"/>
    </xf>
    <xf numFmtId="0" fontId="9" fillId="2" borderId="5" xfId="16" applyFont="1" applyFill="1" applyBorder="1" applyAlignment="1">
      <alignment horizontal="center" vertical="center"/>
    </xf>
    <xf numFmtId="0" fontId="9" fillId="2" borderId="7" xfId="16" applyFont="1" applyFill="1" applyBorder="1" applyAlignment="1">
      <alignment horizontal="center" vertical="center"/>
    </xf>
    <xf numFmtId="0" fontId="7" fillId="2" borderId="9" xfId="16" applyFont="1" applyFill="1" applyBorder="1" applyAlignment="1" applyProtection="1">
      <alignment horizontal="center" vertical="center" wrapText="1"/>
      <protection locked="0"/>
    </xf>
    <xf numFmtId="0" fontId="7" fillId="2" borderId="10" xfId="16" applyFont="1" applyFill="1" applyBorder="1" applyAlignment="1" applyProtection="1">
      <alignment horizontal="center" vertical="center" wrapText="1"/>
      <protection locked="0"/>
    </xf>
    <xf numFmtId="0" fontId="7" fillId="2" borderId="11" xfId="16" applyFont="1" applyFill="1" applyBorder="1" applyAlignment="1" applyProtection="1">
      <alignment horizontal="center" vertical="center" wrapText="1"/>
      <protection locked="0"/>
    </xf>
    <xf numFmtId="4" fontId="7" fillId="2" borderId="13" xfId="16" applyNumberFormat="1" applyFont="1" applyFill="1" applyBorder="1" applyAlignment="1">
      <alignment horizontal="center" vertical="center" wrapText="1"/>
    </xf>
    <xf numFmtId="4" fontId="7" fillId="2" borderId="14" xfId="16" applyNumberFormat="1" applyFont="1" applyFill="1" applyBorder="1" applyAlignment="1">
      <alignment horizontal="center" vertical="center" wrapText="1"/>
    </xf>
    <xf numFmtId="0" fontId="7" fillId="2" borderId="2" xfId="16" applyFont="1" applyFill="1" applyBorder="1" applyAlignment="1">
      <alignment horizontal="center" vertical="center"/>
    </xf>
    <xf numFmtId="0" fontId="7" fillId="2" borderId="3" xfId="16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/>
    </xf>
    <xf numFmtId="0" fontId="7" fillId="2" borderId="4" xfId="16" applyFont="1" applyFill="1" applyBorder="1" applyAlignment="1">
      <alignment horizontal="center" vertical="center"/>
    </xf>
    <xf numFmtId="0" fontId="7" fillId="2" borderId="5" xfId="16" applyFont="1" applyFill="1" applyBorder="1" applyAlignment="1">
      <alignment horizontal="center" vertical="center"/>
    </xf>
    <xf numFmtId="0" fontId="7" fillId="2" borderId="7" xfId="16" applyFont="1" applyFill="1" applyBorder="1" applyAlignment="1">
      <alignment horizontal="center" vertical="center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14" xfId="17" xr:uid="{00000000-0005-0000-0000-000007000000}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3 4" xfId="16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78</xdr:row>
      <xdr:rowOff>160020</xdr:rowOff>
    </xdr:from>
    <xdr:to>
      <xdr:col>6</xdr:col>
      <xdr:colOff>687705</xdr:colOff>
      <xdr:row>87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6B237C-1EC5-48EC-8700-5BB2ED40921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2" r="14325"/>
        <a:stretch/>
      </xdr:blipFill>
      <xdr:spPr bwMode="auto">
        <a:xfrm>
          <a:off x="874395" y="15504795"/>
          <a:ext cx="8364855" cy="1621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7</xdr:col>
      <xdr:colOff>518160</xdr:colOff>
      <xdr:row>28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27781-3F88-48F4-BF2D-2A3BA98A876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2" r="14325"/>
        <a:stretch/>
      </xdr:blipFill>
      <xdr:spPr bwMode="auto">
        <a:xfrm>
          <a:off x="152400" y="2876550"/>
          <a:ext cx="7757160" cy="16021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6</xdr:col>
      <xdr:colOff>792480</xdr:colOff>
      <xdr:row>69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6A2D9F-2F62-405F-A745-634AFD9E8C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2" r="14325"/>
        <a:stretch/>
      </xdr:blipFill>
      <xdr:spPr bwMode="auto">
        <a:xfrm>
          <a:off x="457200" y="10353675"/>
          <a:ext cx="7755255" cy="16021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129396</xdr:rowOff>
    </xdr:from>
    <xdr:to>
      <xdr:col>6</xdr:col>
      <xdr:colOff>514134</xdr:colOff>
      <xdr:row>54</xdr:row>
      <xdr:rowOff>32061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7C8C2C-2DB2-4BC6-A3E3-2E477425AD9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2" r="14325"/>
        <a:stretch/>
      </xdr:blipFill>
      <xdr:spPr bwMode="auto">
        <a:xfrm>
          <a:off x="247650" y="6463521"/>
          <a:ext cx="7743609" cy="16171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showGridLines="0" workbookViewId="0">
      <selection activeCell="C5" sqref="C5:H78"/>
    </sheetView>
  </sheetViews>
  <sheetFormatPr baseColWidth="10" defaultColWidth="12" defaultRowHeight="10.199999999999999" x14ac:dyDescent="0.2"/>
  <cols>
    <col min="1" max="1" width="9.140625" style="1" customWidth="1"/>
    <col min="2" max="2" width="62.85546875" style="1" customWidth="1"/>
    <col min="3" max="3" width="19.28515625" style="1" bestFit="1" customWidth="1"/>
    <col min="4" max="4" width="19.85546875" style="1" customWidth="1"/>
    <col min="5" max="8" width="19.28515625" style="1" bestFit="1" customWidth="1"/>
    <col min="9" max="16384" width="12" style="1"/>
  </cols>
  <sheetData>
    <row r="1" spans="1:8" ht="77.25" customHeight="1" x14ac:dyDescent="0.2">
      <c r="A1" s="70" t="s">
        <v>144</v>
      </c>
      <c r="B1" s="71"/>
      <c r="C1" s="71"/>
      <c r="D1" s="71"/>
      <c r="E1" s="71"/>
      <c r="F1" s="71"/>
      <c r="G1" s="71"/>
      <c r="H1" s="72"/>
    </row>
    <row r="2" spans="1:8" ht="13.8" x14ac:dyDescent="0.2">
      <c r="A2" s="75" t="s">
        <v>54</v>
      </c>
      <c r="B2" s="76"/>
      <c r="C2" s="70" t="s">
        <v>60</v>
      </c>
      <c r="D2" s="71"/>
      <c r="E2" s="71"/>
      <c r="F2" s="71"/>
      <c r="G2" s="72"/>
      <c r="H2" s="73" t="s">
        <v>59</v>
      </c>
    </row>
    <row r="3" spans="1:8" ht="24.9" customHeight="1" x14ac:dyDescent="0.2">
      <c r="A3" s="77"/>
      <c r="B3" s="78"/>
      <c r="C3" s="12" t="s">
        <v>55</v>
      </c>
      <c r="D3" s="12" t="s">
        <v>70</v>
      </c>
      <c r="E3" s="12" t="s">
        <v>56</v>
      </c>
      <c r="F3" s="12" t="s">
        <v>57</v>
      </c>
      <c r="G3" s="12" t="s">
        <v>58</v>
      </c>
      <c r="H3" s="74"/>
    </row>
    <row r="4" spans="1:8" ht="13.8" x14ac:dyDescent="0.2">
      <c r="A4" s="79"/>
      <c r="B4" s="80"/>
      <c r="C4" s="13">
        <v>1</v>
      </c>
      <c r="D4" s="13">
        <v>2</v>
      </c>
      <c r="E4" s="13" t="s">
        <v>71</v>
      </c>
      <c r="F4" s="13">
        <v>4</v>
      </c>
      <c r="G4" s="13">
        <v>5</v>
      </c>
      <c r="H4" s="13" t="s">
        <v>72</v>
      </c>
    </row>
    <row r="5" spans="1:8" ht="13.8" x14ac:dyDescent="0.25">
      <c r="A5" s="14" t="s">
        <v>61</v>
      </c>
      <c r="B5" s="15"/>
      <c r="C5" s="16">
        <v>79990966.560000002</v>
      </c>
      <c r="D5" s="16">
        <v>-1182395.1500000001</v>
      </c>
      <c r="E5" s="16">
        <v>78808571.409999996</v>
      </c>
      <c r="F5" s="16">
        <v>75430135.24000001</v>
      </c>
      <c r="G5" s="16">
        <v>74383510.120000005</v>
      </c>
      <c r="H5" s="17">
        <v>3378436.1699999869</v>
      </c>
    </row>
    <row r="6" spans="1:8" ht="13.8" x14ac:dyDescent="0.25">
      <c r="A6" s="3">
        <v>1100</v>
      </c>
      <c r="B6" s="4" t="s">
        <v>84</v>
      </c>
      <c r="C6" s="5">
        <v>27557696.059999999</v>
      </c>
      <c r="D6" s="5">
        <v>-418605.73</v>
      </c>
      <c r="E6" s="5">
        <v>27139090.329999998</v>
      </c>
      <c r="F6" s="5">
        <v>26287252.859999999</v>
      </c>
      <c r="G6" s="5">
        <v>26287252.859999999</v>
      </c>
      <c r="H6" s="6">
        <v>851837.46999999881</v>
      </c>
    </row>
    <row r="7" spans="1:8" ht="13.8" x14ac:dyDescent="0.25">
      <c r="A7" s="3">
        <v>1200</v>
      </c>
      <c r="B7" s="4" t="s">
        <v>85</v>
      </c>
      <c r="C7" s="5">
        <v>2953002.47</v>
      </c>
      <c r="D7" s="5">
        <v>-295709.58</v>
      </c>
      <c r="E7" s="5">
        <v>2657292.89</v>
      </c>
      <c r="F7" s="5">
        <v>2633974.66</v>
      </c>
      <c r="G7" s="5">
        <v>2633974.66</v>
      </c>
      <c r="H7" s="6">
        <v>23318.229999999981</v>
      </c>
    </row>
    <row r="8" spans="1:8" ht="13.8" x14ac:dyDescent="0.25">
      <c r="A8" s="3">
        <v>1300</v>
      </c>
      <c r="B8" s="4" t="s">
        <v>86</v>
      </c>
      <c r="C8" s="5">
        <v>10848370.24</v>
      </c>
      <c r="D8" s="5">
        <v>48170.479999999981</v>
      </c>
      <c r="E8" s="5">
        <v>10896540.720000001</v>
      </c>
      <c r="F8" s="5">
        <v>10550644.09</v>
      </c>
      <c r="G8" s="5">
        <v>10550644.09</v>
      </c>
      <c r="H8" s="6">
        <v>345896.63000000082</v>
      </c>
    </row>
    <row r="9" spans="1:8" ht="13.8" x14ac:dyDescent="0.25">
      <c r="A9" s="3">
        <v>1400</v>
      </c>
      <c r="B9" s="4" t="s">
        <v>35</v>
      </c>
      <c r="C9" s="5">
        <v>10175391.869999999</v>
      </c>
      <c r="D9" s="5">
        <v>-638136.53</v>
      </c>
      <c r="E9" s="5">
        <v>9537255.3399999999</v>
      </c>
      <c r="F9" s="5">
        <v>9137560.4499999993</v>
      </c>
      <c r="G9" s="5">
        <v>8090935.3300000001</v>
      </c>
      <c r="H9" s="6">
        <v>399694.8900000006</v>
      </c>
    </row>
    <row r="10" spans="1:8" ht="13.8" x14ac:dyDescent="0.25">
      <c r="A10" s="3">
        <v>1500</v>
      </c>
      <c r="B10" s="4" t="s">
        <v>87</v>
      </c>
      <c r="C10" s="5">
        <v>28456505.920000002</v>
      </c>
      <c r="D10" s="5">
        <v>121886.2099999999</v>
      </c>
      <c r="E10" s="5">
        <v>28578392.130000003</v>
      </c>
      <c r="F10" s="5">
        <v>26820703.18</v>
      </c>
      <c r="G10" s="5">
        <v>26820703.18</v>
      </c>
      <c r="H10" s="6">
        <v>1757688.950000003</v>
      </c>
    </row>
    <row r="11" spans="1:8" ht="13.8" x14ac:dyDescent="0.25">
      <c r="A11" s="3">
        <v>1600</v>
      </c>
      <c r="B11" s="4" t="s">
        <v>36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</row>
    <row r="12" spans="1:8" ht="13.8" x14ac:dyDescent="0.25">
      <c r="A12" s="3">
        <v>1700</v>
      </c>
      <c r="B12" s="4" t="s">
        <v>88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</row>
    <row r="13" spans="1:8" ht="27.6" x14ac:dyDescent="0.25">
      <c r="A13" s="3">
        <v>1800</v>
      </c>
      <c r="B13" s="7" t="s">
        <v>89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</row>
    <row r="14" spans="1:8" ht="13.8" x14ac:dyDescent="0.25">
      <c r="A14" s="14" t="s">
        <v>62</v>
      </c>
      <c r="B14" s="15"/>
      <c r="C14" s="18">
        <v>31111249.310000002</v>
      </c>
      <c r="D14" s="18">
        <v>-594877.0399999998</v>
      </c>
      <c r="E14" s="18">
        <v>30516372.270000003</v>
      </c>
      <c r="F14" s="18">
        <v>21279068.359999999</v>
      </c>
      <c r="G14" s="18">
        <v>16590698.029999999</v>
      </c>
      <c r="H14" s="17">
        <v>9237303.9100000039</v>
      </c>
    </row>
    <row r="15" spans="1:8" ht="13.8" x14ac:dyDescent="0.25">
      <c r="A15" s="3">
        <v>2100</v>
      </c>
      <c r="B15" s="4" t="s">
        <v>90</v>
      </c>
      <c r="C15" s="5">
        <v>1615695.55</v>
      </c>
      <c r="D15" s="66">
        <v>8700</v>
      </c>
      <c r="E15" s="67">
        <v>1624395.55</v>
      </c>
      <c r="F15" s="66">
        <v>1244337.81</v>
      </c>
      <c r="G15" s="66">
        <v>986932.65</v>
      </c>
      <c r="H15" s="68">
        <v>380057.74</v>
      </c>
    </row>
    <row r="16" spans="1:8" ht="13.8" x14ac:dyDescent="0.25">
      <c r="A16" s="3">
        <v>2200</v>
      </c>
      <c r="B16" s="4" t="s">
        <v>91</v>
      </c>
      <c r="C16" s="5">
        <v>356783.53</v>
      </c>
      <c r="D16" s="5">
        <v>0</v>
      </c>
      <c r="E16" s="67">
        <v>356783.53</v>
      </c>
      <c r="F16" s="5">
        <v>156880.32999999999</v>
      </c>
      <c r="G16" s="5">
        <v>156880.32999999999</v>
      </c>
      <c r="H16" s="69">
        <v>199903.20000000004</v>
      </c>
    </row>
    <row r="17" spans="1:8" ht="13.8" x14ac:dyDescent="0.25">
      <c r="A17" s="3">
        <v>2300</v>
      </c>
      <c r="B17" s="4" t="s">
        <v>92</v>
      </c>
      <c r="C17" s="5">
        <v>0</v>
      </c>
      <c r="D17" s="5">
        <v>0</v>
      </c>
      <c r="E17" s="67">
        <v>0</v>
      </c>
      <c r="F17" s="5">
        <v>0</v>
      </c>
      <c r="G17" s="5">
        <v>0</v>
      </c>
      <c r="H17" s="69">
        <v>0</v>
      </c>
    </row>
    <row r="18" spans="1:8" ht="13.8" x14ac:dyDescent="0.25">
      <c r="A18" s="3">
        <v>2400</v>
      </c>
      <c r="B18" s="4" t="s">
        <v>93</v>
      </c>
      <c r="C18" s="5">
        <v>5256690.3499999996</v>
      </c>
      <c r="D18" s="5">
        <v>-1004863.76</v>
      </c>
      <c r="E18" s="67">
        <v>4251826.59</v>
      </c>
      <c r="F18" s="5">
        <v>2482844.71</v>
      </c>
      <c r="G18" s="5">
        <v>2482844.71</v>
      </c>
      <c r="H18" s="69">
        <v>1768981.88</v>
      </c>
    </row>
    <row r="19" spans="1:8" ht="13.8" x14ac:dyDescent="0.25">
      <c r="A19" s="3">
        <v>2500</v>
      </c>
      <c r="B19" s="4" t="s">
        <v>94</v>
      </c>
      <c r="C19" s="5">
        <v>3438623.32</v>
      </c>
      <c r="D19" s="5">
        <v>213391.35</v>
      </c>
      <c r="E19" s="67">
        <v>3652014.67</v>
      </c>
      <c r="F19" s="5">
        <v>2062546.32</v>
      </c>
      <c r="G19" s="5">
        <v>2019683.17</v>
      </c>
      <c r="H19" s="69">
        <v>1589468.3499999999</v>
      </c>
    </row>
    <row r="20" spans="1:8" ht="13.8" x14ac:dyDescent="0.25">
      <c r="A20" s="3">
        <v>2600</v>
      </c>
      <c r="B20" s="4" t="s">
        <v>95</v>
      </c>
      <c r="C20" s="5">
        <v>7004629.4199999999</v>
      </c>
      <c r="D20" s="5">
        <v>-1421943.47</v>
      </c>
      <c r="E20" s="67">
        <v>5582685.9500000002</v>
      </c>
      <c r="F20" s="5">
        <v>4655486.45</v>
      </c>
      <c r="G20" s="5">
        <v>4655486.45</v>
      </c>
      <c r="H20" s="69">
        <v>927199.5</v>
      </c>
    </row>
    <row r="21" spans="1:8" ht="13.8" x14ac:dyDescent="0.25">
      <c r="A21" s="3">
        <v>2700</v>
      </c>
      <c r="B21" s="4" t="s">
        <v>96</v>
      </c>
      <c r="C21" s="5">
        <v>1500649.46</v>
      </c>
      <c r="D21" s="5">
        <v>354870.76</v>
      </c>
      <c r="E21" s="67">
        <v>1855520.22</v>
      </c>
      <c r="F21" s="5">
        <v>556247.89</v>
      </c>
      <c r="G21" s="5">
        <v>556247.89</v>
      </c>
      <c r="H21" s="69">
        <v>1299272.33</v>
      </c>
    </row>
    <row r="22" spans="1:8" ht="13.8" x14ac:dyDescent="0.25">
      <c r="A22" s="3">
        <v>2800</v>
      </c>
      <c r="B22" s="4" t="s">
        <v>97</v>
      </c>
      <c r="C22" s="5">
        <v>0</v>
      </c>
      <c r="D22" s="5">
        <v>0</v>
      </c>
      <c r="E22" s="67">
        <v>0</v>
      </c>
      <c r="F22" s="5">
        <v>0</v>
      </c>
      <c r="G22" s="5">
        <v>0</v>
      </c>
      <c r="H22" s="69">
        <v>0</v>
      </c>
    </row>
    <row r="23" spans="1:8" ht="13.8" x14ac:dyDescent="0.25">
      <c r="A23" s="3">
        <v>2900</v>
      </c>
      <c r="B23" s="4" t="s">
        <v>98</v>
      </c>
      <c r="C23" s="5">
        <v>11938177.68</v>
      </c>
      <c r="D23" s="5">
        <v>1254968.08</v>
      </c>
      <c r="E23" s="67">
        <v>13193145.76</v>
      </c>
      <c r="F23" s="5">
        <v>10120724.85</v>
      </c>
      <c r="G23" s="5">
        <v>5732622.8300000001</v>
      </c>
      <c r="H23" s="69">
        <v>3072420.91</v>
      </c>
    </row>
    <row r="24" spans="1:8" ht="13.8" x14ac:dyDescent="0.25">
      <c r="A24" s="14" t="s">
        <v>63</v>
      </c>
      <c r="B24" s="15"/>
      <c r="C24" s="18">
        <v>70642391.379999995</v>
      </c>
      <c r="D24" s="18">
        <v>5501448.7999999989</v>
      </c>
      <c r="E24" s="18">
        <v>76143840.179999992</v>
      </c>
      <c r="F24" s="18">
        <v>67894586.530000001</v>
      </c>
      <c r="G24" s="18">
        <v>66845903.129999995</v>
      </c>
      <c r="H24" s="17">
        <v>8249253.6499999911</v>
      </c>
    </row>
    <row r="25" spans="1:8" ht="13.8" x14ac:dyDescent="0.25">
      <c r="A25" s="3">
        <v>3100</v>
      </c>
      <c r="B25" s="4" t="s">
        <v>99</v>
      </c>
      <c r="C25" s="5">
        <v>32348270.010000002</v>
      </c>
      <c r="D25" s="5">
        <v>-771222.99</v>
      </c>
      <c r="E25" s="5">
        <v>31577047.020000003</v>
      </c>
      <c r="F25" s="5">
        <v>30367488.809999999</v>
      </c>
      <c r="G25" s="5">
        <v>30367488.809999999</v>
      </c>
      <c r="H25" s="6">
        <v>1209558.2100000046</v>
      </c>
    </row>
    <row r="26" spans="1:8" ht="13.8" x14ac:dyDescent="0.25">
      <c r="A26" s="3">
        <v>3200</v>
      </c>
      <c r="B26" s="4" t="s">
        <v>100</v>
      </c>
      <c r="C26" s="5">
        <v>1363688.31</v>
      </c>
      <c r="D26" s="5">
        <v>-265995.08</v>
      </c>
      <c r="E26" s="5">
        <v>1097693.23</v>
      </c>
      <c r="F26" s="5">
        <v>867671.77</v>
      </c>
      <c r="G26" s="5">
        <v>853992.47</v>
      </c>
      <c r="H26" s="6">
        <v>230021.45999999996</v>
      </c>
    </row>
    <row r="27" spans="1:8" ht="13.8" x14ac:dyDescent="0.25">
      <c r="A27" s="3">
        <v>3300</v>
      </c>
      <c r="B27" s="4" t="s">
        <v>101</v>
      </c>
      <c r="C27" s="5">
        <v>10244528.220000001</v>
      </c>
      <c r="D27" s="5">
        <v>-704110.21000000008</v>
      </c>
      <c r="E27" s="5">
        <v>9540418.0099999998</v>
      </c>
      <c r="F27" s="5">
        <v>7908609.4000000004</v>
      </c>
      <c r="G27" s="5">
        <v>7908609.4000000004</v>
      </c>
      <c r="H27" s="6">
        <v>1631808.6099999994</v>
      </c>
    </row>
    <row r="28" spans="1:8" ht="13.8" x14ac:dyDescent="0.25">
      <c r="A28" s="3">
        <v>3400</v>
      </c>
      <c r="B28" s="4" t="s">
        <v>102</v>
      </c>
      <c r="C28" s="5">
        <v>2439068.37</v>
      </c>
      <c r="D28" s="5">
        <v>60500</v>
      </c>
      <c r="E28" s="5">
        <v>2499568.37</v>
      </c>
      <c r="F28" s="5">
        <v>1761747.46</v>
      </c>
      <c r="G28" s="5">
        <v>1761747.46</v>
      </c>
      <c r="H28" s="6">
        <v>737820.91000000015</v>
      </c>
    </row>
    <row r="29" spans="1:8" ht="13.8" x14ac:dyDescent="0.25">
      <c r="A29" s="3">
        <v>3500</v>
      </c>
      <c r="B29" s="4" t="s">
        <v>103</v>
      </c>
      <c r="C29" s="5">
        <v>9311089.9600000009</v>
      </c>
      <c r="D29" s="5">
        <v>1022455.4199999998</v>
      </c>
      <c r="E29" s="5">
        <v>10333545.380000001</v>
      </c>
      <c r="F29" s="5">
        <v>8212768.2300000004</v>
      </c>
      <c r="G29" s="5">
        <v>8191181.1299999999</v>
      </c>
      <c r="H29" s="6">
        <v>2120777.1500000004</v>
      </c>
    </row>
    <row r="30" spans="1:8" ht="13.8" x14ac:dyDescent="0.25">
      <c r="A30" s="3">
        <v>3600</v>
      </c>
      <c r="B30" s="4" t="s">
        <v>104</v>
      </c>
      <c r="C30" s="5">
        <v>3975461.54</v>
      </c>
      <c r="D30" s="5">
        <v>0</v>
      </c>
      <c r="E30" s="5">
        <v>3975461.54</v>
      </c>
      <c r="F30" s="5">
        <v>3860427.19</v>
      </c>
      <c r="G30" s="5">
        <v>3860427.19</v>
      </c>
      <c r="H30" s="6">
        <v>115034.35000000009</v>
      </c>
    </row>
    <row r="31" spans="1:8" ht="13.8" x14ac:dyDescent="0.25">
      <c r="A31" s="3">
        <v>3700</v>
      </c>
      <c r="B31" s="4" t="s">
        <v>105</v>
      </c>
      <c r="C31" s="5">
        <v>506568.74</v>
      </c>
      <c r="D31" s="5">
        <v>-15000</v>
      </c>
      <c r="E31" s="5">
        <v>491568.74</v>
      </c>
      <c r="F31" s="5">
        <v>112120.05</v>
      </c>
      <c r="G31" s="5">
        <v>112120.05</v>
      </c>
      <c r="H31" s="6">
        <v>379448.69</v>
      </c>
    </row>
    <row r="32" spans="1:8" ht="13.8" x14ac:dyDescent="0.25">
      <c r="A32" s="3">
        <v>3800</v>
      </c>
      <c r="B32" s="4" t="s">
        <v>106</v>
      </c>
      <c r="C32" s="5">
        <v>1655194.43</v>
      </c>
      <c r="D32" s="5">
        <v>292446.40000000002</v>
      </c>
      <c r="E32" s="5">
        <v>1947640.83</v>
      </c>
      <c r="F32" s="5">
        <v>1249922.1000000001</v>
      </c>
      <c r="G32" s="5">
        <v>1249922.1000000001</v>
      </c>
      <c r="H32" s="6">
        <v>697718.73</v>
      </c>
    </row>
    <row r="33" spans="1:8" ht="13.8" x14ac:dyDescent="0.25">
      <c r="A33" s="3">
        <v>3900</v>
      </c>
      <c r="B33" s="4" t="s">
        <v>107</v>
      </c>
      <c r="C33" s="5">
        <v>8798521.8000000007</v>
      </c>
      <c r="D33" s="5">
        <v>5882375.2599999998</v>
      </c>
      <c r="E33" s="5">
        <v>14680897.060000001</v>
      </c>
      <c r="F33" s="5">
        <v>13553831.52</v>
      </c>
      <c r="G33" s="5">
        <v>12540414.52</v>
      </c>
      <c r="H33" s="6">
        <v>1127065.540000001</v>
      </c>
    </row>
    <row r="34" spans="1:8" ht="13.8" x14ac:dyDescent="0.25">
      <c r="A34" s="14" t="s">
        <v>64</v>
      </c>
      <c r="B34" s="15"/>
      <c r="C34" s="18">
        <v>112000</v>
      </c>
      <c r="D34" s="18">
        <v>0</v>
      </c>
      <c r="E34" s="18">
        <v>112000</v>
      </c>
      <c r="F34" s="18">
        <v>28500</v>
      </c>
      <c r="G34" s="18">
        <v>28500</v>
      </c>
      <c r="H34" s="17">
        <v>83500</v>
      </c>
    </row>
    <row r="35" spans="1:8" ht="13.8" x14ac:dyDescent="0.25">
      <c r="A35" s="3">
        <v>4100</v>
      </c>
      <c r="B35" s="4" t="s">
        <v>108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</row>
    <row r="36" spans="1:8" ht="13.8" x14ac:dyDescent="0.25">
      <c r="A36" s="3">
        <v>4200</v>
      </c>
      <c r="B36" s="4" t="s">
        <v>109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</row>
    <row r="37" spans="1:8" ht="13.8" x14ac:dyDescent="0.25">
      <c r="A37" s="3">
        <v>4300</v>
      </c>
      <c r="B37" s="4" t="s">
        <v>110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</row>
    <row r="38" spans="1:8" ht="13.8" x14ac:dyDescent="0.25">
      <c r="A38" s="3">
        <v>4400</v>
      </c>
      <c r="B38" s="4" t="s">
        <v>111</v>
      </c>
      <c r="C38" s="5">
        <v>112000</v>
      </c>
      <c r="D38" s="5">
        <v>0</v>
      </c>
      <c r="E38" s="5">
        <v>112000</v>
      </c>
      <c r="F38" s="5">
        <v>28500</v>
      </c>
      <c r="G38" s="5">
        <v>28500</v>
      </c>
      <c r="H38" s="6">
        <v>83500</v>
      </c>
    </row>
    <row r="39" spans="1:8" ht="13.8" x14ac:dyDescent="0.25">
      <c r="A39" s="3">
        <v>4500</v>
      </c>
      <c r="B39" s="4" t="s">
        <v>112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</row>
    <row r="40" spans="1:8" ht="13.8" x14ac:dyDescent="0.25">
      <c r="A40" s="3">
        <v>4600</v>
      </c>
      <c r="B40" s="4" t="s">
        <v>113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</row>
    <row r="41" spans="1:8" ht="13.8" x14ac:dyDescent="0.25">
      <c r="A41" s="3">
        <v>4700</v>
      </c>
      <c r="B41" s="4" t="s">
        <v>114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6">
        <v>0</v>
      </c>
    </row>
    <row r="42" spans="1:8" ht="13.8" x14ac:dyDescent="0.25">
      <c r="A42" s="3">
        <v>4800</v>
      </c>
      <c r="B42" s="4" t="s">
        <v>37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6">
        <v>0</v>
      </c>
    </row>
    <row r="43" spans="1:8" ht="13.8" x14ac:dyDescent="0.25">
      <c r="A43" s="3">
        <v>4900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</row>
    <row r="44" spans="1:8" ht="13.8" x14ac:dyDescent="0.25">
      <c r="A44" s="14" t="s">
        <v>65</v>
      </c>
      <c r="B44" s="15"/>
      <c r="C44" s="18">
        <v>14604741.76</v>
      </c>
      <c r="D44" s="18">
        <v>-2529376.2899999996</v>
      </c>
      <c r="E44" s="18">
        <v>12075365.470000001</v>
      </c>
      <c r="F44" s="18">
        <v>1660801.8</v>
      </c>
      <c r="G44" s="18">
        <v>1660801.8</v>
      </c>
      <c r="H44" s="17">
        <v>10414563.67</v>
      </c>
    </row>
    <row r="45" spans="1:8" ht="13.8" x14ac:dyDescent="0.25">
      <c r="A45" s="3">
        <v>5100</v>
      </c>
      <c r="B45" s="4" t="s">
        <v>116</v>
      </c>
      <c r="C45" s="5">
        <v>1190047</v>
      </c>
      <c r="D45" s="5">
        <v>60645.68</v>
      </c>
      <c r="E45" s="5">
        <v>1250692.68</v>
      </c>
      <c r="F45" s="5">
        <v>321766.71000000002</v>
      </c>
      <c r="G45" s="5">
        <v>321766.71000000002</v>
      </c>
      <c r="H45" s="6">
        <v>928925.97</v>
      </c>
    </row>
    <row r="46" spans="1:8" ht="13.8" x14ac:dyDescent="0.25">
      <c r="A46" s="3">
        <v>5200</v>
      </c>
      <c r="B46" s="4" t="s">
        <v>117</v>
      </c>
      <c r="C46" s="5">
        <v>302000</v>
      </c>
      <c r="D46" s="5">
        <v>-302000</v>
      </c>
      <c r="E46" s="5">
        <v>0</v>
      </c>
      <c r="F46" s="5">
        <v>0</v>
      </c>
      <c r="G46" s="5">
        <v>0</v>
      </c>
      <c r="H46" s="6">
        <v>0</v>
      </c>
    </row>
    <row r="47" spans="1:8" ht="13.8" x14ac:dyDescent="0.25">
      <c r="A47" s="3">
        <v>5300</v>
      </c>
      <c r="B47" s="4" t="s">
        <v>118</v>
      </c>
      <c r="C47" s="5">
        <v>100000</v>
      </c>
      <c r="D47" s="5">
        <v>0</v>
      </c>
      <c r="E47" s="5">
        <v>100000</v>
      </c>
      <c r="F47" s="5">
        <v>59995</v>
      </c>
      <c r="G47" s="5">
        <v>59995</v>
      </c>
      <c r="H47" s="6">
        <v>40005</v>
      </c>
    </row>
    <row r="48" spans="1:8" ht="13.8" x14ac:dyDescent="0.25">
      <c r="A48" s="3">
        <v>5400</v>
      </c>
      <c r="B48" s="4" t="s">
        <v>119</v>
      </c>
      <c r="C48" s="5">
        <v>4627000</v>
      </c>
      <c r="D48" s="5">
        <v>-4108448.28</v>
      </c>
      <c r="E48" s="5">
        <v>518551.7200000002</v>
      </c>
      <c r="F48" s="5">
        <v>0</v>
      </c>
      <c r="G48" s="5">
        <v>0</v>
      </c>
      <c r="H48" s="6">
        <v>518551.7200000002</v>
      </c>
    </row>
    <row r="49" spans="1:8" ht="13.8" x14ac:dyDescent="0.25">
      <c r="A49" s="3">
        <v>5500</v>
      </c>
      <c r="B49" s="4" t="s">
        <v>120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6">
        <v>0</v>
      </c>
    </row>
    <row r="50" spans="1:8" ht="13.8" x14ac:dyDescent="0.25">
      <c r="A50" s="3">
        <v>5600</v>
      </c>
      <c r="B50" s="4" t="s">
        <v>121</v>
      </c>
      <c r="C50" s="5">
        <v>7637101.0099999998</v>
      </c>
      <c r="D50" s="5">
        <v>2120426.31</v>
      </c>
      <c r="E50" s="5">
        <v>9757527.3200000003</v>
      </c>
      <c r="F50" s="5">
        <v>896842.8</v>
      </c>
      <c r="G50" s="5">
        <v>896842.8</v>
      </c>
      <c r="H50" s="6">
        <v>8860684.5199999996</v>
      </c>
    </row>
    <row r="51" spans="1:8" ht="13.8" x14ac:dyDescent="0.25">
      <c r="A51" s="3">
        <v>5700</v>
      </c>
      <c r="B51" s="4" t="s">
        <v>122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</row>
    <row r="52" spans="1:8" ht="13.8" x14ac:dyDescent="0.25">
      <c r="A52" s="3">
        <v>5800</v>
      </c>
      <c r="B52" s="4" t="s">
        <v>123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6">
        <v>0</v>
      </c>
    </row>
    <row r="53" spans="1:8" ht="13.8" x14ac:dyDescent="0.25">
      <c r="A53" s="3">
        <v>5900</v>
      </c>
      <c r="B53" s="4" t="s">
        <v>124</v>
      </c>
      <c r="C53" s="5">
        <v>748593.75</v>
      </c>
      <c r="D53" s="5">
        <v>-300000</v>
      </c>
      <c r="E53" s="5">
        <v>448593.75</v>
      </c>
      <c r="F53" s="5">
        <v>382197.29</v>
      </c>
      <c r="G53" s="5">
        <v>382197.29</v>
      </c>
      <c r="H53" s="6">
        <v>66396.460000000021</v>
      </c>
    </row>
    <row r="54" spans="1:8" ht="13.8" x14ac:dyDescent="0.25">
      <c r="A54" s="14" t="s">
        <v>66</v>
      </c>
      <c r="B54" s="15"/>
      <c r="C54" s="18">
        <v>15400758.279999999</v>
      </c>
      <c r="D54" s="18">
        <v>93699038.579999998</v>
      </c>
      <c r="E54" s="18">
        <v>109099796.86</v>
      </c>
      <c r="F54" s="18">
        <v>75248730.479999989</v>
      </c>
      <c r="G54" s="18">
        <v>75248730.479999989</v>
      </c>
      <c r="H54" s="17">
        <v>33851066.38000001</v>
      </c>
    </row>
    <row r="55" spans="1:8" ht="13.8" x14ac:dyDescent="0.25">
      <c r="A55" s="3">
        <v>6100</v>
      </c>
      <c r="B55" s="4" t="s">
        <v>125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6">
        <v>0</v>
      </c>
    </row>
    <row r="56" spans="1:8" ht="13.8" x14ac:dyDescent="0.25">
      <c r="A56" s="3">
        <v>6200</v>
      </c>
      <c r="B56" s="4" t="s">
        <v>126</v>
      </c>
      <c r="C56" s="5">
        <v>12119784.1</v>
      </c>
      <c r="D56" s="5">
        <v>90486555.879999995</v>
      </c>
      <c r="E56" s="5">
        <v>102606339.97999999</v>
      </c>
      <c r="F56" s="5">
        <v>70103340.599999994</v>
      </c>
      <c r="G56" s="5">
        <v>70103340.599999994</v>
      </c>
      <c r="H56" s="6">
        <v>32502999.379999995</v>
      </c>
    </row>
    <row r="57" spans="1:8" ht="13.8" x14ac:dyDescent="0.25">
      <c r="A57" s="3">
        <v>6300</v>
      </c>
      <c r="B57" s="4" t="s">
        <v>127</v>
      </c>
      <c r="C57" s="5">
        <v>3280974.18</v>
      </c>
      <c r="D57" s="5">
        <v>3212482.7</v>
      </c>
      <c r="E57" s="5">
        <v>6493456.8800000008</v>
      </c>
      <c r="F57" s="5">
        <v>5145389.88</v>
      </c>
      <c r="G57" s="5">
        <v>5145389.88</v>
      </c>
      <c r="H57" s="6">
        <v>1348067.0000000009</v>
      </c>
    </row>
    <row r="58" spans="1:8" ht="13.8" x14ac:dyDescent="0.25">
      <c r="A58" s="14" t="s">
        <v>67</v>
      </c>
      <c r="B58" s="15"/>
      <c r="C58" s="18">
        <v>740000</v>
      </c>
      <c r="D58" s="18">
        <v>2754016.4000000004</v>
      </c>
      <c r="E58" s="18">
        <v>3494016.4000000004</v>
      </c>
      <c r="F58" s="18">
        <v>0</v>
      </c>
      <c r="G58" s="18">
        <v>0</v>
      </c>
      <c r="H58" s="17">
        <v>3494016.4000000004</v>
      </c>
    </row>
    <row r="59" spans="1:8" ht="13.8" x14ac:dyDescent="0.25">
      <c r="A59" s="3">
        <v>7100</v>
      </c>
      <c r="B59" s="4" t="s">
        <v>128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</row>
    <row r="60" spans="1:8" ht="13.8" x14ac:dyDescent="0.25">
      <c r="A60" s="3">
        <v>7200</v>
      </c>
      <c r="B60" s="4" t="s">
        <v>129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</row>
    <row r="61" spans="1:8" ht="13.8" x14ac:dyDescent="0.25">
      <c r="A61" s="3">
        <v>7300</v>
      </c>
      <c r="B61" s="4" t="s">
        <v>130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6">
        <v>0</v>
      </c>
    </row>
    <row r="62" spans="1:8" ht="13.8" x14ac:dyDescent="0.25">
      <c r="A62" s="3">
        <v>7400</v>
      </c>
      <c r="B62" s="4" t="s">
        <v>131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6">
        <v>0</v>
      </c>
    </row>
    <row r="63" spans="1:8" ht="13.8" x14ac:dyDescent="0.25">
      <c r="A63" s="3">
        <v>7500</v>
      </c>
      <c r="B63" s="4" t="s">
        <v>132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</row>
    <row r="64" spans="1:8" ht="13.8" x14ac:dyDescent="0.25">
      <c r="A64" s="3">
        <v>7600</v>
      </c>
      <c r="B64" s="4" t="s">
        <v>133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</row>
    <row r="65" spans="1:8" ht="13.8" x14ac:dyDescent="0.25">
      <c r="A65" s="3">
        <v>7900</v>
      </c>
      <c r="B65" s="4" t="s">
        <v>134</v>
      </c>
      <c r="C65" s="5">
        <v>740000</v>
      </c>
      <c r="D65" s="5">
        <v>2754016.4000000004</v>
      </c>
      <c r="E65" s="5">
        <v>3494016.4000000004</v>
      </c>
      <c r="F65" s="5">
        <v>0</v>
      </c>
      <c r="G65" s="5">
        <v>0</v>
      </c>
      <c r="H65" s="6">
        <v>3494016.4000000004</v>
      </c>
    </row>
    <row r="66" spans="1:8" ht="13.8" x14ac:dyDescent="0.25">
      <c r="A66" s="14" t="s">
        <v>68</v>
      </c>
      <c r="B66" s="15"/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7">
        <v>0</v>
      </c>
    </row>
    <row r="67" spans="1:8" ht="13.8" x14ac:dyDescent="0.25">
      <c r="A67" s="3">
        <v>8100</v>
      </c>
      <c r="B67" s="4" t="s">
        <v>38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</row>
    <row r="68" spans="1:8" ht="13.8" x14ac:dyDescent="0.25">
      <c r="A68" s="3">
        <v>8300</v>
      </c>
      <c r="B68" s="4" t="s">
        <v>39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6">
        <v>0</v>
      </c>
    </row>
    <row r="69" spans="1:8" ht="13.8" x14ac:dyDescent="0.25">
      <c r="A69" s="3">
        <v>8500</v>
      </c>
      <c r="B69" s="4" t="s">
        <v>40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6">
        <v>0</v>
      </c>
    </row>
    <row r="70" spans="1:8" ht="13.8" x14ac:dyDescent="0.25">
      <c r="A70" s="14" t="s">
        <v>69</v>
      </c>
      <c r="B70" s="15"/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7">
        <v>0</v>
      </c>
    </row>
    <row r="71" spans="1:8" ht="13.8" x14ac:dyDescent="0.25">
      <c r="A71" s="3">
        <v>9100</v>
      </c>
      <c r="B71" s="4" t="s">
        <v>135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</row>
    <row r="72" spans="1:8" ht="13.8" x14ac:dyDescent="0.25">
      <c r="A72" s="3">
        <v>9200</v>
      </c>
      <c r="B72" s="4" t="s">
        <v>136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6">
        <v>0</v>
      </c>
    </row>
    <row r="73" spans="1:8" ht="13.8" x14ac:dyDescent="0.25">
      <c r="A73" s="3">
        <v>9300</v>
      </c>
      <c r="B73" s="4" t="s">
        <v>137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</row>
    <row r="74" spans="1:8" ht="13.8" x14ac:dyDescent="0.25">
      <c r="A74" s="3">
        <v>9400</v>
      </c>
      <c r="B74" s="4" t="s">
        <v>138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6">
        <v>0</v>
      </c>
    </row>
    <row r="75" spans="1:8" ht="13.8" x14ac:dyDescent="0.25">
      <c r="A75" s="3">
        <v>9500</v>
      </c>
      <c r="B75" s="4" t="s">
        <v>139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</row>
    <row r="76" spans="1:8" ht="13.8" x14ac:dyDescent="0.25">
      <c r="A76" s="3">
        <v>9600</v>
      </c>
      <c r="B76" s="4" t="s">
        <v>140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6">
        <v>0</v>
      </c>
    </row>
    <row r="77" spans="1:8" ht="13.8" x14ac:dyDescent="0.25">
      <c r="A77" s="3">
        <v>9900</v>
      </c>
      <c r="B77" s="4" t="s">
        <v>141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</row>
    <row r="78" spans="1:8" ht="13.8" x14ac:dyDescent="0.25">
      <c r="A78" s="8"/>
      <c r="B78" s="9" t="s">
        <v>53</v>
      </c>
      <c r="C78" s="10">
        <v>212602107.28999999</v>
      </c>
      <c r="D78" s="10">
        <v>97647855.299999997</v>
      </c>
      <c r="E78" s="10">
        <v>310249962.58999997</v>
      </c>
      <c r="F78" s="10">
        <v>241541822.41</v>
      </c>
      <c r="G78" s="10">
        <v>234758143.56</v>
      </c>
      <c r="H78" s="10">
        <v>68708140.179999992</v>
      </c>
    </row>
    <row r="79" spans="1:8" ht="14.4" x14ac:dyDescent="0.3">
      <c r="A79" s="11"/>
      <c r="B79" s="11"/>
      <c r="C79" s="11"/>
      <c r="D79" s="11"/>
      <c r="E79" s="11"/>
      <c r="F79" s="11"/>
      <c r="G79" s="11"/>
      <c r="H79" s="11"/>
    </row>
    <row r="80" spans="1:8" ht="14.4" x14ac:dyDescent="0.3">
      <c r="A80" s="11"/>
      <c r="B80" s="11"/>
      <c r="C80" s="11"/>
      <c r="D80" s="11"/>
      <c r="E80" s="11"/>
      <c r="F80" s="11"/>
      <c r="G80" s="11"/>
      <c r="H80" s="11"/>
    </row>
    <row r="81" spans="1:8" ht="14.4" x14ac:dyDescent="0.3">
      <c r="A81" s="11"/>
      <c r="B81" s="11"/>
      <c r="C81" s="11"/>
      <c r="D81" s="11"/>
      <c r="E81" s="11"/>
      <c r="F81" s="11"/>
      <c r="G81" s="11"/>
      <c r="H81" s="11"/>
    </row>
    <row r="82" spans="1:8" ht="14.4" x14ac:dyDescent="0.3">
      <c r="A82" s="11"/>
      <c r="B82" s="11"/>
      <c r="C82" s="11"/>
      <c r="D82" s="11"/>
      <c r="E82" s="11"/>
      <c r="F82" s="11"/>
      <c r="G82" s="11"/>
      <c r="H82" s="11"/>
    </row>
    <row r="83" spans="1:8" ht="14.4" x14ac:dyDescent="0.3">
      <c r="A83" s="11"/>
      <c r="B83" s="11"/>
      <c r="C83" s="11"/>
      <c r="D83" s="11"/>
      <c r="E83" s="11"/>
      <c r="F83" s="11"/>
      <c r="G83" s="11"/>
      <c r="H83" s="11"/>
    </row>
    <row r="84" spans="1:8" ht="14.4" x14ac:dyDescent="0.3">
      <c r="A84" s="11"/>
      <c r="B84" s="11"/>
      <c r="C84" s="11"/>
      <c r="D84" s="11"/>
      <c r="E84" s="11"/>
      <c r="F84" s="11"/>
      <c r="G84" s="11"/>
      <c r="H84" s="11"/>
    </row>
    <row r="85" spans="1:8" ht="14.4" x14ac:dyDescent="0.3">
      <c r="A85" s="11"/>
      <c r="B85" s="11"/>
      <c r="C85" s="11"/>
      <c r="D85" s="11"/>
      <c r="E85" s="11"/>
      <c r="F85" s="11"/>
      <c r="G85" s="11"/>
      <c r="H85" s="11"/>
    </row>
    <row r="86" spans="1:8" ht="14.4" x14ac:dyDescent="0.3">
      <c r="A86" s="11"/>
      <c r="B86" s="11"/>
      <c r="C86" s="11"/>
      <c r="D86" s="11"/>
      <c r="E86" s="11"/>
      <c r="F86" s="11"/>
      <c r="G86" s="11"/>
      <c r="H86" s="11"/>
    </row>
    <row r="87" spans="1:8" ht="14.4" x14ac:dyDescent="0.3">
      <c r="A87" s="11"/>
      <c r="B87" s="11"/>
      <c r="C87" s="11"/>
      <c r="D87" s="11"/>
      <c r="E87" s="11"/>
      <c r="F87" s="11"/>
      <c r="G87" s="11"/>
      <c r="H87" s="1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showGridLines="0" workbookViewId="0">
      <selection activeCell="C6" sqref="C6:H8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81" t="s">
        <v>145</v>
      </c>
      <c r="B1" s="82"/>
      <c r="C1" s="82"/>
      <c r="D1" s="82"/>
      <c r="E1" s="82"/>
      <c r="F1" s="82"/>
      <c r="G1" s="82"/>
      <c r="H1" s="83"/>
    </row>
    <row r="2" spans="1:8" x14ac:dyDescent="0.2">
      <c r="A2" s="86" t="s">
        <v>54</v>
      </c>
      <c r="B2" s="87"/>
      <c r="C2" s="81" t="s">
        <v>60</v>
      </c>
      <c r="D2" s="82"/>
      <c r="E2" s="82"/>
      <c r="F2" s="82"/>
      <c r="G2" s="83"/>
      <c r="H2" s="84" t="s">
        <v>59</v>
      </c>
    </row>
    <row r="3" spans="1:8" ht="24.9" customHeight="1" x14ac:dyDescent="0.2">
      <c r="A3" s="88"/>
      <c r="B3" s="89"/>
      <c r="C3" s="19" t="s">
        <v>55</v>
      </c>
      <c r="D3" s="19" t="s">
        <v>70</v>
      </c>
      <c r="E3" s="19" t="s">
        <v>56</v>
      </c>
      <c r="F3" s="19" t="s">
        <v>57</v>
      </c>
      <c r="G3" s="19" t="s">
        <v>58</v>
      </c>
      <c r="H3" s="85"/>
    </row>
    <row r="4" spans="1:8" x14ac:dyDescent="0.2">
      <c r="A4" s="90"/>
      <c r="B4" s="91"/>
      <c r="C4" s="20">
        <v>1</v>
      </c>
      <c r="D4" s="20">
        <v>2</v>
      </c>
      <c r="E4" s="20" t="s">
        <v>71</v>
      </c>
      <c r="F4" s="20">
        <v>4</v>
      </c>
      <c r="G4" s="20">
        <v>5</v>
      </c>
      <c r="H4" s="20" t="s">
        <v>72</v>
      </c>
    </row>
    <row r="5" spans="1:8" x14ac:dyDescent="0.2">
      <c r="A5" s="21"/>
      <c r="B5" s="22"/>
      <c r="C5" s="23"/>
      <c r="D5" s="23"/>
      <c r="E5" s="23"/>
      <c r="F5" s="23"/>
      <c r="G5" s="23"/>
      <c r="H5" s="23"/>
    </row>
    <row r="6" spans="1:8" x14ac:dyDescent="0.2">
      <c r="A6" s="21"/>
      <c r="B6" s="22" t="s">
        <v>0</v>
      </c>
      <c r="C6" s="24">
        <v>182596607.25</v>
      </c>
      <c r="D6" s="24">
        <v>5883527.0099999998</v>
      </c>
      <c r="E6" s="25">
        <v>188480134.25999999</v>
      </c>
      <c r="F6" s="25">
        <v>164037624.13</v>
      </c>
      <c r="G6" s="25">
        <v>157848611.28</v>
      </c>
      <c r="H6" s="26">
        <v>24442510.129999995</v>
      </c>
    </row>
    <row r="7" spans="1:8" x14ac:dyDescent="0.2">
      <c r="A7" s="21"/>
      <c r="B7" s="22"/>
      <c r="C7" s="24"/>
      <c r="D7" s="24"/>
      <c r="E7" s="24"/>
      <c r="F7" s="24"/>
      <c r="G7" s="24"/>
      <c r="H7" s="24"/>
    </row>
    <row r="8" spans="1:8" x14ac:dyDescent="0.2">
      <c r="A8" s="21"/>
      <c r="B8" s="22" t="s">
        <v>1</v>
      </c>
      <c r="C8" s="24">
        <v>30005500.039999999</v>
      </c>
      <c r="D8" s="24">
        <v>91764328.290000007</v>
      </c>
      <c r="E8" s="25">
        <v>121769828.33</v>
      </c>
      <c r="F8" s="25">
        <v>77504198.280000001</v>
      </c>
      <c r="G8" s="25">
        <v>76909532.280000001</v>
      </c>
      <c r="H8" s="26">
        <v>44265630.049999997</v>
      </c>
    </row>
    <row r="9" spans="1:8" x14ac:dyDescent="0.2">
      <c r="A9" s="21"/>
      <c r="B9" s="22"/>
      <c r="C9" s="24"/>
      <c r="D9" s="24"/>
      <c r="E9" s="24"/>
      <c r="F9" s="24"/>
      <c r="G9" s="24"/>
      <c r="H9" s="24"/>
    </row>
    <row r="10" spans="1:8" x14ac:dyDescent="0.2">
      <c r="A10" s="21"/>
      <c r="B10" s="22" t="s">
        <v>2</v>
      </c>
      <c r="C10" s="24"/>
      <c r="D10" s="24"/>
      <c r="E10" s="24"/>
      <c r="F10" s="24"/>
      <c r="G10" s="24"/>
      <c r="H10" s="24"/>
    </row>
    <row r="11" spans="1:8" x14ac:dyDescent="0.2">
      <c r="A11" s="21"/>
      <c r="B11" s="22"/>
      <c r="C11" s="24"/>
      <c r="D11" s="24"/>
      <c r="E11" s="24"/>
      <c r="F11" s="24"/>
      <c r="G11" s="24"/>
      <c r="H11" s="24"/>
    </row>
    <row r="12" spans="1:8" x14ac:dyDescent="0.2">
      <c r="A12" s="21"/>
      <c r="B12" s="22" t="s">
        <v>41</v>
      </c>
      <c r="C12" s="24"/>
      <c r="D12" s="24"/>
      <c r="E12" s="24"/>
      <c r="F12" s="24"/>
      <c r="G12" s="24"/>
      <c r="H12" s="24"/>
    </row>
    <row r="13" spans="1:8" x14ac:dyDescent="0.2">
      <c r="A13" s="21"/>
      <c r="B13" s="22"/>
      <c r="C13" s="24"/>
      <c r="D13" s="24"/>
      <c r="E13" s="24"/>
      <c r="F13" s="24"/>
      <c r="G13" s="24"/>
      <c r="H13" s="24"/>
    </row>
    <row r="14" spans="1:8" x14ac:dyDescent="0.2">
      <c r="A14" s="21"/>
      <c r="B14" s="22" t="s">
        <v>38</v>
      </c>
      <c r="C14" s="24"/>
      <c r="D14" s="24"/>
      <c r="E14" s="24"/>
      <c r="F14" s="24"/>
      <c r="G14" s="24"/>
      <c r="H14" s="24"/>
    </row>
    <row r="15" spans="1:8" x14ac:dyDescent="0.2">
      <c r="A15" s="27"/>
      <c r="B15" s="28"/>
      <c r="C15" s="29"/>
      <c r="D15" s="29"/>
      <c r="E15" s="29"/>
      <c r="F15" s="29"/>
      <c r="G15" s="29"/>
      <c r="H15" s="29"/>
    </row>
    <row r="16" spans="1:8" x14ac:dyDescent="0.2">
      <c r="A16" s="30"/>
      <c r="B16" s="31" t="s">
        <v>53</v>
      </c>
      <c r="C16" s="32">
        <f>+C6+C8+C10+C12+C14</f>
        <v>212602107.28999999</v>
      </c>
      <c r="D16" s="32">
        <f>+D6+D8+D10+D12+D14</f>
        <v>97647855.300000012</v>
      </c>
      <c r="E16" s="32">
        <f>+C16+D16</f>
        <v>310249962.59000003</v>
      </c>
      <c r="F16" s="32">
        <f>+F6+F8+F10+F12+F14</f>
        <v>241541822.41</v>
      </c>
      <c r="G16" s="32">
        <f>+G6+G8+G10+G12+G14</f>
        <v>234758143.56</v>
      </c>
      <c r="H16" s="32">
        <f>+E16-F16</f>
        <v>68708140.180000037</v>
      </c>
    </row>
    <row r="17" spans="1:8" x14ac:dyDescent="0.2">
      <c r="A17" s="33"/>
      <c r="B17" s="33"/>
      <c r="C17" s="33"/>
      <c r="D17" s="33"/>
      <c r="E17" s="33"/>
      <c r="F17" s="33"/>
      <c r="G17" s="33"/>
      <c r="H17" s="33"/>
    </row>
    <row r="18" spans="1:8" x14ac:dyDescent="0.2">
      <c r="A18" s="33"/>
      <c r="B18" s="33"/>
      <c r="C18" s="33"/>
      <c r="D18" s="33"/>
      <c r="E18" s="33"/>
      <c r="F18" s="33"/>
      <c r="G18" s="33"/>
      <c r="H18" s="33"/>
    </row>
    <row r="19" spans="1:8" x14ac:dyDescent="0.2">
      <c r="A19" s="33"/>
      <c r="B19" s="33"/>
      <c r="C19" s="33"/>
      <c r="D19" s="33"/>
      <c r="E19" s="33"/>
      <c r="F19" s="33"/>
      <c r="G19" s="33"/>
      <c r="H19" s="33"/>
    </row>
    <row r="20" spans="1:8" x14ac:dyDescent="0.2">
      <c r="A20" s="33"/>
      <c r="B20" s="33"/>
      <c r="C20" s="33"/>
      <c r="D20" s="33"/>
      <c r="E20" s="33"/>
      <c r="F20" s="33"/>
      <c r="G20" s="33"/>
      <c r="H20" s="33"/>
    </row>
    <row r="21" spans="1:8" x14ac:dyDescent="0.2">
      <c r="A21" s="33"/>
      <c r="B21" s="33"/>
      <c r="C21" s="33"/>
      <c r="D21" s="33"/>
      <c r="E21" s="33"/>
      <c r="F21" s="33"/>
      <c r="G21" s="33"/>
      <c r="H21" s="33"/>
    </row>
    <row r="22" spans="1:8" x14ac:dyDescent="0.2">
      <c r="A22" s="33"/>
      <c r="B22" s="33"/>
      <c r="C22" s="33"/>
      <c r="D22" s="33"/>
      <c r="E22" s="33"/>
      <c r="F22" s="33"/>
      <c r="G22" s="33"/>
      <c r="H22" s="33"/>
    </row>
    <row r="23" spans="1:8" x14ac:dyDescent="0.2">
      <c r="A23" s="33"/>
      <c r="B23" s="33"/>
      <c r="C23" s="33"/>
      <c r="D23" s="33"/>
      <c r="E23" s="33"/>
      <c r="F23" s="33"/>
      <c r="G23" s="33"/>
      <c r="H23" s="33"/>
    </row>
    <row r="24" spans="1:8" x14ac:dyDescent="0.2">
      <c r="A24" s="33"/>
      <c r="B24" s="33"/>
      <c r="C24" s="33"/>
      <c r="D24" s="33"/>
      <c r="E24" s="33"/>
      <c r="F24" s="33"/>
      <c r="G24" s="33"/>
      <c r="H24" s="33"/>
    </row>
    <row r="25" spans="1:8" x14ac:dyDescent="0.2">
      <c r="A25" s="33"/>
      <c r="B25" s="33"/>
      <c r="C25" s="33"/>
      <c r="D25" s="33"/>
      <c r="E25" s="33"/>
      <c r="F25" s="33"/>
      <c r="G25" s="33"/>
      <c r="H25" s="33"/>
    </row>
    <row r="26" spans="1:8" x14ac:dyDescent="0.2">
      <c r="A26" s="33"/>
      <c r="B26" s="33"/>
      <c r="C26" s="33"/>
      <c r="D26" s="33"/>
      <c r="E26" s="33"/>
      <c r="F26" s="33"/>
      <c r="G26" s="33"/>
      <c r="H26" s="33"/>
    </row>
    <row r="27" spans="1:8" x14ac:dyDescent="0.2">
      <c r="A27" s="33"/>
      <c r="B27" s="33"/>
      <c r="C27" s="33"/>
      <c r="D27" s="33"/>
      <c r="E27" s="33"/>
      <c r="F27" s="33"/>
      <c r="G27" s="33"/>
      <c r="H27" s="33"/>
    </row>
    <row r="28" spans="1:8" x14ac:dyDescent="0.2">
      <c r="A28" s="33"/>
      <c r="B28" s="33"/>
      <c r="C28" s="33"/>
      <c r="D28" s="33"/>
      <c r="E28" s="33"/>
      <c r="F28" s="33"/>
      <c r="G28" s="33"/>
      <c r="H28" s="33"/>
    </row>
    <row r="29" spans="1:8" x14ac:dyDescent="0.2">
      <c r="A29" s="33"/>
      <c r="B29" s="33"/>
      <c r="C29" s="33"/>
      <c r="D29" s="33"/>
      <c r="E29" s="33"/>
      <c r="F29" s="33"/>
      <c r="G29" s="33"/>
      <c r="H29" s="33"/>
    </row>
    <row r="30" spans="1:8" x14ac:dyDescent="0.2">
      <c r="A30" s="33"/>
      <c r="B30" s="33"/>
      <c r="C30" s="33"/>
      <c r="D30" s="33"/>
      <c r="E30" s="33"/>
      <c r="F30" s="33"/>
      <c r="G30" s="33"/>
      <c r="H30" s="33"/>
    </row>
    <row r="31" spans="1:8" x14ac:dyDescent="0.2">
      <c r="A31" s="33"/>
      <c r="B31" s="33"/>
      <c r="C31" s="33"/>
      <c r="D31" s="33"/>
      <c r="E31" s="33"/>
      <c r="F31" s="33"/>
      <c r="G31" s="33"/>
      <c r="H31" s="33"/>
    </row>
    <row r="32" spans="1:8" x14ac:dyDescent="0.2">
      <c r="A32" s="33"/>
      <c r="B32" s="33"/>
      <c r="C32" s="33"/>
      <c r="D32" s="33"/>
      <c r="E32" s="33"/>
      <c r="F32" s="33"/>
      <c r="G32" s="33"/>
      <c r="H32" s="33"/>
    </row>
    <row r="33" spans="1:8" x14ac:dyDescent="0.2">
      <c r="A33" s="33"/>
      <c r="B33" s="33"/>
      <c r="C33" s="33"/>
      <c r="D33" s="33"/>
      <c r="E33" s="33"/>
      <c r="F33" s="33"/>
      <c r="G33" s="33"/>
      <c r="H33" s="33"/>
    </row>
    <row r="34" spans="1:8" x14ac:dyDescent="0.2">
      <c r="A34" s="33"/>
      <c r="B34" s="33"/>
      <c r="C34" s="33"/>
      <c r="D34" s="33"/>
      <c r="E34" s="33"/>
      <c r="F34" s="33"/>
      <c r="G34" s="33"/>
      <c r="H34" s="33"/>
    </row>
    <row r="35" spans="1:8" x14ac:dyDescent="0.2">
      <c r="A35" s="33"/>
      <c r="B35" s="33"/>
      <c r="C35" s="33"/>
      <c r="D35" s="33"/>
      <c r="E35" s="33"/>
      <c r="F35" s="33"/>
      <c r="G35" s="33"/>
      <c r="H35" s="33"/>
    </row>
    <row r="36" spans="1:8" x14ac:dyDescent="0.2">
      <c r="A36" s="33"/>
      <c r="B36" s="33"/>
      <c r="C36" s="33"/>
      <c r="D36" s="33"/>
      <c r="E36" s="33"/>
      <c r="F36" s="33"/>
      <c r="G36" s="33"/>
      <c r="H36" s="33"/>
    </row>
    <row r="37" spans="1:8" x14ac:dyDescent="0.2">
      <c r="A37" s="33"/>
      <c r="B37" s="33"/>
      <c r="C37" s="33"/>
      <c r="D37" s="33"/>
      <c r="E37" s="33"/>
      <c r="F37" s="33"/>
      <c r="G37" s="33"/>
      <c r="H37" s="33"/>
    </row>
    <row r="38" spans="1:8" x14ac:dyDescent="0.2">
      <c r="A38" s="33"/>
      <c r="B38" s="33"/>
      <c r="C38" s="33"/>
      <c r="D38" s="33"/>
      <c r="E38" s="33"/>
      <c r="F38" s="33"/>
      <c r="G38" s="33"/>
      <c r="H38" s="33"/>
    </row>
    <row r="39" spans="1:8" x14ac:dyDescent="0.2">
      <c r="A39" s="33"/>
      <c r="B39" s="33"/>
      <c r="C39" s="33"/>
      <c r="D39" s="33"/>
      <c r="E39" s="33"/>
      <c r="F39" s="33"/>
      <c r="G39" s="33"/>
      <c r="H39" s="33"/>
    </row>
    <row r="40" spans="1:8" x14ac:dyDescent="0.2">
      <c r="A40" s="33"/>
      <c r="B40" s="33"/>
      <c r="C40" s="33"/>
      <c r="D40" s="33"/>
      <c r="E40" s="33"/>
      <c r="F40" s="33"/>
      <c r="G40" s="33"/>
      <c r="H40" s="33"/>
    </row>
    <row r="41" spans="1:8" x14ac:dyDescent="0.2">
      <c r="A41" s="33"/>
      <c r="B41" s="33"/>
      <c r="C41" s="33"/>
      <c r="D41" s="33"/>
      <c r="E41" s="33"/>
      <c r="F41" s="33"/>
      <c r="G41" s="33"/>
      <c r="H41" s="3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showGridLines="0" topLeftCell="A34" workbookViewId="0">
      <selection activeCell="C64" sqref="C64"/>
    </sheetView>
  </sheetViews>
  <sheetFormatPr baseColWidth="10" defaultColWidth="12" defaultRowHeight="10.199999999999999" x14ac:dyDescent="0.2"/>
  <cols>
    <col min="1" max="1" width="8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81" t="s">
        <v>146</v>
      </c>
      <c r="B1" s="82"/>
      <c r="C1" s="82"/>
      <c r="D1" s="82"/>
      <c r="E1" s="82"/>
      <c r="F1" s="82"/>
      <c r="G1" s="82"/>
      <c r="H1" s="83"/>
    </row>
    <row r="2" spans="1:8" x14ac:dyDescent="0.2">
      <c r="A2" s="33"/>
      <c r="B2" s="34"/>
      <c r="C2" s="34"/>
      <c r="D2" s="34"/>
      <c r="E2" s="34"/>
      <c r="F2" s="34"/>
      <c r="G2" s="34"/>
      <c r="H2" s="34"/>
    </row>
    <row r="3" spans="1:8" x14ac:dyDescent="0.2">
      <c r="A3" s="86" t="s">
        <v>54</v>
      </c>
      <c r="B3" s="87"/>
      <c r="C3" s="81" t="s">
        <v>60</v>
      </c>
      <c r="D3" s="82"/>
      <c r="E3" s="82"/>
      <c r="F3" s="82"/>
      <c r="G3" s="83"/>
      <c r="H3" s="84" t="s">
        <v>59</v>
      </c>
    </row>
    <row r="4" spans="1:8" ht="24.9" customHeight="1" x14ac:dyDescent="0.2">
      <c r="A4" s="88"/>
      <c r="B4" s="89"/>
      <c r="C4" s="19" t="s">
        <v>55</v>
      </c>
      <c r="D4" s="19" t="s">
        <v>70</v>
      </c>
      <c r="E4" s="19" t="s">
        <v>56</v>
      </c>
      <c r="F4" s="19" t="s">
        <v>57</v>
      </c>
      <c r="G4" s="19" t="s">
        <v>58</v>
      </c>
      <c r="H4" s="85"/>
    </row>
    <row r="5" spans="1:8" x14ac:dyDescent="0.2">
      <c r="A5" s="90"/>
      <c r="B5" s="91"/>
      <c r="C5" s="20">
        <v>1</v>
      </c>
      <c r="D5" s="20">
        <v>2</v>
      </c>
      <c r="E5" s="20" t="s">
        <v>71</v>
      </c>
      <c r="F5" s="20">
        <v>4</v>
      </c>
      <c r="G5" s="20">
        <v>5</v>
      </c>
      <c r="H5" s="20" t="s">
        <v>72</v>
      </c>
    </row>
    <row r="6" spans="1:8" x14ac:dyDescent="0.2">
      <c r="A6" s="35"/>
      <c r="B6" s="36"/>
      <c r="C6" s="37"/>
      <c r="D6" s="37"/>
      <c r="E6" s="37"/>
      <c r="F6" s="37"/>
      <c r="G6" s="37"/>
      <c r="H6" s="37"/>
    </row>
    <row r="7" spans="1:8" x14ac:dyDescent="0.2">
      <c r="A7" s="38">
        <v>30000</v>
      </c>
      <c r="B7" s="39" t="s">
        <v>73</v>
      </c>
      <c r="C7" s="25">
        <v>212602107.28999999</v>
      </c>
      <c r="D7" s="25">
        <v>97647900.299999997</v>
      </c>
      <c r="E7" s="25">
        <v>310249962.58999997</v>
      </c>
      <c r="F7" s="25">
        <v>241541822.41</v>
      </c>
      <c r="G7" s="25">
        <v>234758143.56</v>
      </c>
      <c r="H7" s="26">
        <v>68708140.179999977</v>
      </c>
    </row>
    <row r="8" spans="1:8" x14ac:dyDescent="0.2">
      <c r="A8" s="38">
        <v>31000</v>
      </c>
      <c r="B8" s="39" t="s">
        <v>74</v>
      </c>
      <c r="C8" s="25">
        <v>212602107.28999999</v>
      </c>
      <c r="D8" s="25">
        <v>97647900.299999967</v>
      </c>
      <c r="E8" s="25">
        <v>310249962.58999997</v>
      </c>
      <c r="F8" s="25">
        <v>241541822.41</v>
      </c>
      <c r="G8" s="25">
        <v>234758143.56</v>
      </c>
      <c r="H8" s="26">
        <v>68708140.179999977</v>
      </c>
    </row>
    <row r="9" spans="1:8" x14ac:dyDescent="0.2">
      <c r="A9" s="38">
        <v>31100</v>
      </c>
      <c r="B9" s="39" t="s">
        <v>75</v>
      </c>
      <c r="C9" s="25">
        <v>212602107.28999999</v>
      </c>
      <c r="D9" s="25">
        <v>97647900.299999967</v>
      </c>
      <c r="E9" s="25">
        <v>310249962.58999997</v>
      </c>
      <c r="F9" s="25">
        <v>241541822.41</v>
      </c>
      <c r="G9" s="25">
        <v>234758143.56</v>
      </c>
      <c r="H9" s="26">
        <v>68708140.179999977</v>
      </c>
    </row>
    <row r="10" spans="1:8" x14ac:dyDescent="0.2">
      <c r="A10" s="38">
        <v>31120</v>
      </c>
      <c r="B10" s="39" t="s">
        <v>13</v>
      </c>
      <c r="C10" s="25">
        <v>212602107.28999999</v>
      </c>
      <c r="D10" s="25">
        <v>97647900.299999967</v>
      </c>
      <c r="E10" s="25">
        <v>310249962.58999997</v>
      </c>
      <c r="F10" s="25">
        <v>241541822.41</v>
      </c>
      <c r="G10" s="25">
        <v>234758143.56</v>
      </c>
      <c r="H10" s="26">
        <v>68708140.179999977</v>
      </c>
    </row>
    <row r="11" spans="1:8" x14ac:dyDescent="0.2">
      <c r="A11" s="33">
        <v>31120</v>
      </c>
      <c r="B11" s="39" t="s">
        <v>76</v>
      </c>
      <c r="C11" s="40">
        <v>212602107.28999999</v>
      </c>
      <c r="D11" s="40">
        <v>97647855.299999967</v>
      </c>
      <c r="E11" s="40">
        <v>310249962.58999997</v>
      </c>
      <c r="F11" s="40">
        <v>241541822.41</v>
      </c>
      <c r="G11" s="40">
        <v>234758143.56</v>
      </c>
      <c r="H11" s="41">
        <v>68708140.179999977</v>
      </c>
    </row>
    <row r="12" spans="1:8" x14ac:dyDescent="0.2">
      <c r="A12" s="33">
        <v>31121</v>
      </c>
      <c r="B12" s="42" t="s">
        <v>77</v>
      </c>
      <c r="C12" s="25">
        <v>7985042.5899999999</v>
      </c>
      <c r="D12" s="25">
        <v>1688206.3200000003</v>
      </c>
      <c r="E12" s="25">
        <v>9673248.9100000001</v>
      </c>
      <c r="F12" s="25">
        <v>5880818.71</v>
      </c>
      <c r="G12" s="25">
        <v>5853469.4299999997</v>
      </c>
      <c r="H12" s="26">
        <v>3792430.2</v>
      </c>
    </row>
    <row r="13" spans="1:8" x14ac:dyDescent="0.2">
      <c r="A13" s="33">
        <v>31122</v>
      </c>
      <c r="B13" s="42" t="s">
        <v>78</v>
      </c>
      <c r="C13" s="25">
        <v>11102620.189999999</v>
      </c>
      <c r="D13" s="25">
        <v>-206264.06999999995</v>
      </c>
      <c r="E13" s="25">
        <v>10896356.119999999</v>
      </c>
      <c r="F13" s="25">
        <v>9316367.0099999998</v>
      </c>
      <c r="G13" s="25">
        <v>9252150.4000000004</v>
      </c>
      <c r="H13" s="26">
        <v>1579989.1099999994</v>
      </c>
    </row>
    <row r="14" spans="1:8" x14ac:dyDescent="0.2">
      <c r="A14" s="33">
        <v>31123</v>
      </c>
      <c r="B14" s="42" t="s">
        <v>79</v>
      </c>
      <c r="C14" s="25">
        <v>27679245.989999998</v>
      </c>
      <c r="D14" s="25">
        <v>7628820.9899999984</v>
      </c>
      <c r="E14" s="25">
        <v>35308066.979999997</v>
      </c>
      <c r="F14" s="25">
        <v>31666764.649999999</v>
      </c>
      <c r="G14" s="25">
        <v>31364180.210000001</v>
      </c>
      <c r="H14" s="26">
        <v>3641302.3299999982</v>
      </c>
    </row>
    <row r="15" spans="1:8" x14ac:dyDescent="0.2">
      <c r="A15" s="33">
        <v>31124</v>
      </c>
      <c r="B15" s="42" t="s">
        <v>80</v>
      </c>
      <c r="C15" s="25">
        <v>3769750.14</v>
      </c>
      <c r="D15" s="25">
        <v>-300751.24</v>
      </c>
      <c r="E15" s="25">
        <v>3468998.9</v>
      </c>
      <c r="F15" s="25">
        <v>3180058.95</v>
      </c>
      <c r="G15" s="25">
        <v>3131618.37</v>
      </c>
      <c r="H15" s="26">
        <v>288939.94999999972</v>
      </c>
    </row>
    <row r="16" spans="1:8" x14ac:dyDescent="0.2">
      <c r="A16" s="33">
        <v>31125</v>
      </c>
      <c r="B16" s="42" t="s">
        <v>81</v>
      </c>
      <c r="C16" s="25">
        <v>24684533.239999998</v>
      </c>
      <c r="D16" s="25">
        <v>-2939941.4299999997</v>
      </c>
      <c r="E16" s="25">
        <v>21744591.809999999</v>
      </c>
      <c r="F16" s="25">
        <v>19493740.760000002</v>
      </c>
      <c r="G16" s="25">
        <v>18063918.629999999</v>
      </c>
      <c r="H16" s="26">
        <v>2250851.049999997</v>
      </c>
    </row>
    <row r="17" spans="1:8" x14ac:dyDescent="0.2">
      <c r="A17" s="33">
        <v>31126</v>
      </c>
      <c r="B17" s="42" t="s">
        <v>82</v>
      </c>
      <c r="C17" s="25">
        <v>25605520.239999998</v>
      </c>
      <c r="D17" s="25">
        <v>96991375.889999986</v>
      </c>
      <c r="E17" s="25">
        <v>122596896.13</v>
      </c>
      <c r="F17" s="25">
        <v>84253588.099999994</v>
      </c>
      <c r="G17" s="25">
        <v>82172276.590000004</v>
      </c>
      <c r="H17" s="26">
        <v>38343308.030000001</v>
      </c>
    </row>
    <row r="18" spans="1:8" x14ac:dyDescent="0.2">
      <c r="A18" s="33">
        <v>31127</v>
      </c>
      <c r="B18" s="42" t="s">
        <v>83</v>
      </c>
      <c r="C18" s="25">
        <v>109686641.53</v>
      </c>
      <c r="D18" s="25">
        <v>-4983767.9800000004</v>
      </c>
      <c r="E18" s="25">
        <v>104702873.55</v>
      </c>
      <c r="F18" s="25">
        <v>86430009.890000001</v>
      </c>
      <c r="G18" s="25">
        <v>83627817.799999997</v>
      </c>
      <c r="H18" s="26">
        <v>18272863.659999996</v>
      </c>
    </row>
    <row r="19" spans="1:8" x14ac:dyDescent="0.2">
      <c r="A19" s="38">
        <v>31129</v>
      </c>
      <c r="B19" s="43" t="s">
        <v>142</v>
      </c>
      <c r="C19" s="25">
        <v>2088753.37</v>
      </c>
      <c r="D19" s="25">
        <v>-229823.18</v>
      </c>
      <c r="E19" s="25">
        <v>1858930.19</v>
      </c>
      <c r="F19" s="25">
        <v>1320474.3400000001</v>
      </c>
      <c r="G19" s="25">
        <v>1292712.1299999999</v>
      </c>
      <c r="H19" s="26">
        <v>538455.84999999986</v>
      </c>
    </row>
    <row r="20" spans="1:8" x14ac:dyDescent="0.2">
      <c r="A20" s="38"/>
      <c r="B20" s="44"/>
      <c r="C20" s="45"/>
      <c r="D20" s="45"/>
      <c r="E20" s="45"/>
      <c r="F20" s="45"/>
      <c r="G20" s="45"/>
      <c r="H20" s="45"/>
    </row>
    <row r="21" spans="1:8" x14ac:dyDescent="0.2">
      <c r="A21" s="46"/>
      <c r="B21" s="47" t="s">
        <v>53</v>
      </c>
      <c r="C21" s="48">
        <v>212602107.28999999</v>
      </c>
      <c r="D21" s="48">
        <v>97647855.299999967</v>
      </c>
      <c r="E21" s="48">
        <v>310249962.58999997</v>
      </c>
      <c r="F21" s="48">
        <v>241541822.41</v>
      </c>
      <c r="G21" s="48">
        <v>234758143.56</v>
      </c>
      <c r="H21" s="48">
        <v>68708140.179999977</v>
      </c>
    </row>
    <row r="22" spans="1:8" x14ac:dyDescent="0.2">
      <c r="A22" s="33"/>
      <c r="B22" s="33"/>
      <c r="C22" s="33"/>
      <c r="D22" s="33"/>
      <c r="E22" s="33"/>
      <c r="F22" s="33"/>
      <c r="G22" s="33"/>
      <c r="H22" s="33"/>
    </row>
    <row r="23" spans="1:8" x14ac:dyDescent="0.2">
      <c r="A23" s="33"/>
      <c r="B23" s="33"/>
      <c r="C23" s="33"/>
      <c r="D23" s="33"/>
      <c r="E23" s="33"/>
      <c r="F23" s="33"/>
      <c r="G23" s="33"/>
      <c r="H23" s="33"/>
    </row>
    <row r="24" spans="1:8" ht="45" customHeight="1" x14ac:dyDescent="0.2">
      <c r="A24" s="81" t="s">
        <v>147</v>
      </c>
      <c r="B24" s="82"/>
      <c r="C24" s="82"/>
      <c r="D24" s="82"/>
      <c r="E24" s="82"/>
      <c r="F24" s="82"/>
      <c r="G24" s="82"/>
      <c r="H24" s="83"/>
    </row>
    <row r="25" spans="1:8" x14ac:dyDescent="0.2">
      <c r="A25" s="33"/>
      <c r="B25" s="33"/>
      <c r="C25" s="33"/>
      <c r="D25" s="33"/>
      <c r="E25" s="33"/>
      <c r="F25" s="33"/>
      <c r="G25" s="33"/>
      <c r="H25" s="33"/>
    </row>
    <row r="26" spans="1:8" x14ac:dyDescent="0.2">
      <c r="A26" s="86" t="s">
        <v>54</v>
      </c>
      <c r="B26" s="87"/>
      <c r="C26" s="81" t="s">
        <v>60</v>
      </c>
      <c r="D26" s="82"/>
      <c r="E26" s="82"/>
      <c r="F26" s="82"/>
      <c r="G26" s="83"/>
      <c r="H26" s="84" t="s">
        <v>59</v>
      </c>
    </row>
    <row r="27" spans="1:8" ht="20.399999999999999" x14ac:dyDescent="0.2">
      <c r="A27" s="88"/>
      <c r="B27" s="89"/>
      <c r="C27" s="19" t="s">
        <v>55</v>
      </c>
      <c r="D27" s="19" t="s">
        <v>70</v>
      </c>
      <c r="E27" s="19" t="s">
        <v>56</v>
      </c>
      <c r="F27" s="19" t="s">
        <v>57</v>
      </c>
      <c r="G27" s="19" t="s">
        <v>58</v>
      </c>
      <c r="H27" s="85"/>
    </row>
    <row r="28" spans="1:8" x14ac:dyDescent="0.2">
      <c r="A28" s="90"/>
      <c r="B28" s="91"/>
      <c r="C28" s="20">
        <v>1</v>
      </c>
      <c r="D28" s="20">
        <v>2</v>
      </c>
      <c r="E28" s="20" t="s">
        <v>71</v>
      </c>
      <c r="F28" s="20">
        <v>4</v>
      </c>
      <c r="G28" s="20">
        <v>5</v>
      </c>
      <c r="H28" s="20" t="s">
        <v>72</v>
      </c>
    </row>
    <row r="29" spans="1:8" x14ac:dyDescent="0.2">
      <c r="A29" s="35"/>
      <c r="B29" s="49"/>
      <c r="C29" s="50"/>
      <c r="D29" s="50"/>
      <c r="E29" s="50"/>
      <c r="F29" s="50"/>
      <c r="G29" s="50"/>
      <c r="H29" s="50"/>
    </row>
    <row r="30" spans="1:8" x14ac:dyDescent="0.2">
      <c r="A30" s="38" t="s">
        <v>8</v>
      </c>
      <c r="B30" s="33"/>
      <c r="C30" s="51"/>
      <c r="D30" s="51"/>
      <c r="E30" s="51"/>
      <c r="F30" s="51"/>
      <c r="G30" s="51"/>
      <c r="H30" s="51"/>
    </row>
    <row r="31" spans="1:8" x14ac:dyDescent="0.2">
      <c r="A31" s="38" t="s">
        <v>9</v>
      </c>
      <c r="B31" s="33"/>
      <c r="C31" s="51"/>
      <c r="D31" s="51"/>
      <c r="E31" s="51"/>
      <c r="F31" s="51"/>
      <c r="G31" s="51"/>
      <c r="H31" s="51"/>
    </row>
    <row r="32" spans="1:8" x14ac:dyDescent="0.2">
      <c r="A32" s="38" t="s">
        <v>10</v>
      </c>
      <c r="B32" s="33"/>
      <c r="C32" s="51"/>
      <c r="D32" s="51"/>
      <c r="E32" s="51"/>
      <c r="F32" s="51"/>
      <c r="G32" s="51"/>
      <c r="H32" s="51"/>
    </row>
    <row r="33" spans="1:8" x14ac:dyDescent="0.2">
      <c r="A33" s="38" t="s">
        <v>11</v>
      </c>
      <c r="B33" s="33"/>
      <c r="C33" s="51"/>
      <c r="D33" s="51"/>
      <c r="E33" s="51"/>
      <c r="F33" s="51"/>
      <c r="G33" s="51"/>
      <c r="H33" s="51"/>
    </row>
    <row r="34" spans="1:8" x14ac:dyDescent="0.2">
      <c r="A34" s="38"/>
      <c r="B34" s="33"/>
      <c r="C34" s="52"/>
      <c r="D34" s="52"/>
      <c r="E34" s="52"/>
      <c r="F34" s="52"/>
      <c r="G34" s="52"/>
      <c r="H34" s="52"/>
    </row>
    <row r="35" spans="1:8" x14ac:dyDescent="0.2">
      <c r="A35" s="46"/>
      <c r="B35" s="47" t="s">
        <v>53</v>
      </c>
      <c r="C35" s="48"/>
      <c r="D35" s="48"/>
      <c r="E35" s="48"/>
      <c r="F35" s="48"/>
      <c r="G35" s="48"/>
      <c r="H35" s="48"/>
    </row>
    <row r="36" spans="1:8" x14ac:dyDescent="0.2">
      <c r="A36" s="33"/>
      <c r="B36" s="33"/>
      <c r="C36" s="33"/>
      <c r="D36" s="33"/>
      <c r="E36" s="33"/>
      <c r="F36" s="33"/>
      <c r="G36" s="33"/>
      <c r="H36" s="33"/>
    </row>
    <row r="37" spans="1:8" x14ac:dyDescent="0.2">
      <c r="A37" s="33"/>
      <c r="B37" s="33"/>
      <c r="C37" s="33"/>
      <c r="D37" s="33"/>
      <c r="E37" s="33"/>
      <c r="F37" s="33"/>
      <c r="G37" s="33"/>
      <c r="H37" s="33"/>
    </row>
    <row r="38" spans="1:8" ht="45" customHeight="1" x14ac:dyDescent="0.2">
      <c r="A38" s="81" t="s">
        <v>146</v>
      </c>
      <c r="B38" s="82"/>
      <c r="C38" s="82"/>
      <c r="D38" s="82"/>
      <c r="E38" s="82"/>
      <c r="F38" s="82"/>
      <c r="G38" s="82"/>
      <c r="H38" s="83"/>
    </row>
    <row r="39" spans="1:8" x14ac:dyDescent="0.2">
      <c r="A39" s="86" t="s">
        <v>54</v>
      </c>
      <c r="B39" s="87"/>
      <c r="C39" s="81" t="s">
        <v>60</v>
      </c>
      <c r="D39" s="82"/>
      <c r="E39" s="82"/>
      <c r="F39" s="82"/>
      <c r="G39" s="83"/>
      <c r="H39" s="84" t="s">
        <v>59</v>
      </c>
    </row>
    <row r="40" spans="1:8" ht="20.399999999999999" x14ac:dyDescent="0.2">
      <c r="A40" s="88"/>
      <c r="B40" s="89"/>
      <c r="C40" s="19" t="s">
        <v>55</v>
      </c>
      <c r="D40" s="19" t="s">
        <v>70</v>
      </c>
      <c r="E40" s="19" t="s">
        <v>56</v>
      </c>
      <c r="F40" s="19" t="s">
        <v>57</v>
      </c>
      <c r="G40" s="19" t="s">
        <v>58</v>
      </c>
      <c r="H40" s="85"/>
    </row>
    <row r="41" spans="1:8" x14ac:dyDescent="0.2">
      <c r="A41" s="90"/>
      <c r="B41" s="91"/>
      <c r="C41" s="20">
        <v>1</v>
      </c>
      <c r="D41" s="20">
        <v>2</v>
      </c>
      <c r="E41" s="20" t="s">
        <v>71</v>
      </c>
      <c r="F41" s="20">
        <v>4</v>
      </c>
      <c r="G41" s="20">
        <v>5</v>
      </c>
      <c r="H41" s="20" t="s">
        <v>72</v>
      </c>
    </row>
    <row r="42" spans="1:8" x14ac:dyDescent="0.2">
      <c r="A42" s="35"/>
      <c r="B42" s="49"/>
      <c r="C42" s="50"/>
      <c r="D42" s="50"/>
      <c r="E42" s="50"/>
      <c r="F42" s="50"/>
      <c r="G42" s="50"/>
      <c r="H42" s="50"/>
    </row>
    <row r="43" spans="1:8" ht="20.399999999999999" x14ac:dyDescent="0.2">
      <c r="A43" s="38"/>
      <c r="B43" s="53" t="s">
        <v>13</v>
      </c>
      <c r="C43" s="51">
        <v>212602107.28999999</v>
      </c>
      <c r="D43" s="51">
        <v>97647855.299999967</v>
      </c>
      <c r="E43" s="51">
        <v>310249962.58999997</v>
      </c>
      <c r="F43" s="51">
        <v>241541822.41</v>
      </c>
      <c r="G43" s="51">
        <v>234758143.56</v>
      </c>
      <c r="H43" s="51">
        <v>68708140.179999977</v>
      </c>
    </row>
    <row r="44" spans="1:8" x14ac:dyDescent="0.2">
      <c r="A44" s="38"/>
      <c r="B44" s="53"/>
      <c r="C44" s="51"/>
      <c r="D44" s="51"/>
      <c r="E44" s="51"/>
      <c r="F44" s="51"/>
      <c r="G44" s="51"/>
      <c r="H44" s="51"/>
    </row>
    <row r="45" spans="1:8" x14ac:dyDescent="0.2">
      <c r="A45" s="38"/>
      <c r="B45" s="53" t="s">
        <v>12</v>
      </c>
      <c r="C45" s="51"/>
      <c r="D45" s="51"/>
      <c r="E45" s="51"/>
      <c r="F45" s="51"/>
      <c r="G45" s="51"/>
      <c r="H45" s="51"/>
    </row>
    <row r="46" spans="1:8" x14ac:dyDescent="0.2">
      <c r="A46" s="38"/>
      <c r="B46" s="53"/>
      <c r="C46" s="51"/>
      <c r="D46" s="51"/>
      <c r="E46" s="51"/>
      <c r="F46" s="51"/>
      <c r="G46" s="51"/>
      <c r="H46" s="51"/>
    </row>
    <row r="47" spans="1:8" ht="20.399999999999999" x14ac:dyDescent="0.2">
      <c r="A47" s="38"/>
      <c r="B47" s="53" t="s">
        <v>14</v>
      </c>
      <c r="C47" s="51"/>
      <c r="D47" s="51"/>
      <c r="E47" s="51"/>
      <c r="F47" s="51"/>
      <c r="G47" s="51"/>
      <c r="H47" s="51"/>
    </row>
    <row r="48" spans="1:8" x14ac:dyDescent="0.2">
      <c r="A48" s="38"/>
      <c r="B48" s="53"/>
      <c r="C48" s="51"/>
      <c r="D48" s="51"/>
      <c r="E48" s="51"/>
      <c r="F48" s="51"/>
      <c r="G48" s="51"/>
      <c r="H48" s="51"/>
    </row>
    <row r="49" spans="1:8" ht="20.399999999999999" x14ac:dyDescent="0.2">
      <c r="A49" s="38"/>
      <c r="B49" s="53" t="s">
        <v>26</v>
      </c>
      <c r="C49" s="51"/>
      <c r="D49" s="51"/>
      <c r="E49" s="51"/>
      <c r="F49" s="51"/>
      <c r="G49" s="51"/>
      <c r="H49" s="51"/>
    </row>
    <row r="50" spans="1:8" x14ac:dyDescent="0.2">
      <c r="A50" s="38"/>
      <c r="B50" s="53"/>
      <c r="C50" s="51"/>
      <c r="D50" s="51"/>
      <c r="E50" s="51"/>
      <c r="F50" s="51"/>
      <c r="G50" s="51"/>
      <c r="H50" s="51"/>
    </row>
    <row r="51" spans="1:8" ht="20.399999999999999" x14ac:dyDescent="0.2">
      <c r="A51" s="38"/>
      <c r="B51" s="53" t="s">
        <v>27</v>
      </c>
      <c r="C51" s="51"/>
      <c r="D51" s="51"/>
      <c r="E51" s="51"/>
      <c r="F51" s="51"/>
      <c r="G51" s="51"/>
      <c r="H51" s="51"/>
    </row>
    <row r="52" spans="1:8" x14ac:dyDescent="0.2">
      <c r="A52" s="38"/>
      <c r="B52" s="53"/>
      <c r="C52" s="51"/>
      <c r="D52" s="51"/>
      <c r="E52" s="51"/>
      <c r="F52" s="51"/>
      <c r="G52" s="51"/>
      <c r="H52" s="51"/>
    </row>
    <row r="53" spans="1:8" ht="20.399999999999999" x14ac:dyDescent="0.2">
      <c r="A53" s="38"/>
      <c r="B53" s="53" t="s">
        <v>34</v>
      </c>
      <c r="C53" s="51"/>
      <c r="D53" s="51"/>
      <c r="E53" s="51"/>
      <c r="F53" s="51"/>
      <c r="G53" s="51"/>
      <c r="H53" s="51"/>
    </row>
    <row r="54" spans="1:8" x14ac:dyDescent="0.2">
      <c r="A54" s="38"/>
      <c r="B54" s="53"/>
      <c r="C54" s="51"/>
      <c r="D54" s="51"/>
      <c r="E54" s="51"/>
      <c r="F54" s="51"/>
      <c r="G54" s="51"/>
      <c r="H54" s="51"/>
    </row>
    <row r="55" spans="1:8" ht="20.399999999999999" x14ac:dyDescent="0.2">
      <c r="A55" s="38"/>
      <c r="B55" s="53" t="s">
        <v>15</v>
      </c>
      <c r="C55" s="51"/>
      <c r="D55" s="51"/>
      <c r="E55" s="51"/>
      <c r="F55" s="51"/>
      <c r="G55" s="51"/>
      <c r="H55" s="51"/>
    </row>
    <row r="56" spans="1:8" x14ac:dyDescent="0.2">
      <c r="A56" s="54"/>
      <c r="B56" s="55"/>
      <c r="C56" s="52"/>
      <c r="D56" s="52"/>
      <c r="E56" s="52"/>
      <c r="F56" s="52"/>
      <c r="G56" s="52"/>
      <c r="H56" s="52"/>
    </row>
    <row r="57" spans="1:8" x14ac:dyDescent="0.2">
      <c r="A57" s="46"/>
      <c r="B57" s="47" t="s">
        <v>53</v>
      </c>
      <c r="C57" s="48">
        <f>+C43</f>
        <v>212602107.28999999</v>
      </c>
      <c r="D57" s="48">
        <f t="shared" ref="D57:H57" si="0">+D43</f>
        <v>97647855.299999967</v>
      </c>
      <c r="E57" s="48">
        <f t="shared" si="0"/>
        <v>310249962.58999997</v>
      </c>
      <c r="F57" s="48">
        <f t="shared" si="0"/>
        <v>241541822.41</v>
      </c>
      <c r="G57" s="48">
        <f t="shared" si="0"/>
        <v>234758143.56</v>
      </c>
      <c r="H57" s="48">
        <f t="shared" si="0"/>
        <v>68708140.179999977</v>
      </c>
    </row>
    <row r="58" spans="1:8" x14ac:dyDescent="0.2">
      <c r="A58" s="33"/>
      <c r="B58" s="33"/>
      <c r="C58" s="33"/>
      <c r="D58" s="33"/>
      <c r="E58" s="33"/>
      <c r="F58" s="33"/>
      <c r="G58" s="33"/>
      <c r="H58" s="33"/>
    </row>
    <row r="59" spans="1:8" x14ac:dyDescent="0.2">
      <c r="A59" s="33"/>
      <c r="B59" s="33"/>
      <c r="C59" s="33"/>
      <c r="D59" s="33"/>
      <c r="E59" s="33"/>
      <c r="F59" s="33"/>
      <c r="G59" s="33"/>
      <c r="H59" s="33"/>
    </row>
    <row r="60" spans="1:8" x14ac:dyDescent="0.2">
      <c r="A60" s="33"/>
      <c r="B60" s="33"/>
      <c r="C60" s="33"/>
      <c r="D60" s="33"/>
      <c r="E60" s="33"/>
      <c r="F60" s="33"/>
      <c r="G60" s="33"/>
      <c r="H60" s="33"/>
    </row>
    <row r="61" spans="1:8" x14ac:dyDescent="0.2">
      <c r="A61" s="33"/>
      <c r="B61" s="33"/>
      <c r="C61" s="33"/>
      <c r="D61" s="33"/>
      <c r="E61" s="33"/>
      <c r="F61" s="33"/>
      <c r="G61" s="33"/>
      <c r="H61" s="33"/>
    </row>
    <row r="62" spans="1:8" x14ac:dyDescent="0.2">
      <c r="A62" s="33"/>
      <c r="B62" s="33"/>
      <c r="C62" s="33"/>
      <c r="D62" s="33"/>
      <c r="E62" s="33"/>
      <c r="F62" s="33"/>
      <c r="G62" s="33"/>
      <c r="H62" s="33"/>
    </row>
    <row r="63" spans="1:8" x14ac:dyDescent="0.2">
      <c r="A63" s="33"/>
      <c r="B63" s="33"/>
      <c r="C63" s="33"/>
      <c r="D63" s="33"/>
      <c r="E63" s="33"/>
      <c r="F63" s="33"/>
      <c r="G63" s="33"/>
      <c r="H63" s="33"/>
    </row>
    <row r="64" spans="1:8" x14ac:dyDescent="0.2">
      <c r="A64" s="33"/>
      <c r="B64" s="33"/>
      <c r="C64" s="33"/>
      <c r="D64" s="33"/>
      <c r="E64" s="33"/>
      <c r="F64" s="33"/>
      <c r="G64" s="33"/>
      <c r="H64" s="33"/>
    </row>
    <row r="65" spans="1:8" x14ac:dyDescent="0.2">
      <c r="A65" s="33"/>
      <c r="B65" s="33"/>
      <c r="C65" s="33"/>
      <c r="D65" s="33"/>
      <c r="E65" s="33"/>
      <c r="F65" s="33"/>
      <c r="G65" s="33"/>
      <c r="H65" s="33"/>
    </row>
    <row r="66" spans="1:8" x14ac:dyDescent="0.2">
      <c r="A66" s="33"/>
      <c r="B66" s="33"/>
      <c r="C66" s="33"/>
      <c r="D66" s="33"/>
      <c r="E66" s="33"/>
      <c r="F66" s="33"/>
      <c r="G66" s="33"/>
      <c r="H66" s="33"/>
    </row>
    <row r="67" spans="1:8" x14ac:dyDescent="0.2">
      <c r="A67" s="33"/>
      <c r="B67" s="33"/>
      <c r="C67" s="33"/>
      <c r="D67" s="33"/>
      <c r="E67" s="33"/>
      <c r="F67" s="33"/>
      <c r="G67" s="33"/>
      <c r="H67" s="33"/>
    </row>
    <row r="68" spans="1:8" x14ac:dyDescent="0.2">
      <c r="A68" s="33"/>
      <c r="B68" s="33"/>
      <c r="C68" s="33"/>
      <c r="D68" s="33"/>
      <c r="E68" s="33"/>
      <c r="F68" s="33"/>
      <c r="G68" s="33"/>
      <c r="H68" s="33"/>
    </row>
    <row r="69" spans="1:8" x14ac:dyDescent="0.2">
      <c r="A69" s="33"/>
      <c r="B69" s="33"/>
      <c r="C69" s="33"/>
      <c r="D69" s="33"/>
      <c r="E69" s="33"/>
      <c r="F69" s="33"/>
      <c r="G69" s="33"/>
      <c r="H69" s="33"/>
    </row>
    <row r="70" spans="1:8" x14ac:dyDescent="0.2">
      <c r="A70" s="33"/>
      <c r="B70" s="33"/>
      <c r="C70" s="33"/>
      <c r="D70" s="33"/>
      <c r="E70" s="33"/>
      <c r="F70" s="33"/>
      <c r="G70" s="33"/>
      <c r="H70" s="33"/>
    </row>
  </sheetData>
  <sheetProtection formatCells="0" formatColumns="0" formatRows="0" insertRows="0" deleteRows="0" autoFilter="0"/>
  <mergeCells count="12">
    <mergeCell ref="A38:H38"/>
    <mergeCell ref="A39:B41"/>
    <mergeCell ref="C39:G39"/>
    <mergeCell ref="H39:H40"/>
    <mergeCell ref="C26:G26"/>
    <mergeCell ref="H26:H27"/>
    <mergeCell ref="A1:H1"/>
    <mergeCell ref="A3:B5"/>
    <mergeCell ref="A24:H24"/>
    <mergeCell ref="A26:B2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showGridLines="0" tabSelected="1" topLeftCell="A17" workbookViewId="0">
      <selection activeCell="C46" sqref="C46"/>
    </sheetView>
  </sheetViews>
  <sheetFormatPr baseColWidth="10" defaultColWidth="12" defaultRowHeight="10.199999999999999" x14ac:dyDescent="0.2"/>
  <cols>
    <col min="1" max="1" width="4.85546875" style="2" customWidth="1"/>
    <col min="2" max="2" width="65.85546875" style="2" customWidth="1"/>
    <col min="3" max="8" width="18.28515625" style="2" customWidth="1"/>
    <col min="9" max="16384" width="12" style="2"/>
  </cols>
  <sheetData>
    <row r="1" spans="1:8" ht="50.1" customHeight="1" x14ac:dyDescent="0.2">
      <c r="A1" s="81" t="s">
        <v>143</v>
      </c>
      <c r="B1" s="82"/>
      <c r="C1" s="82"/>
      <c r="D1" s="82"/>
      <c r="E1" s="82"/>
      <c r="F1" s="82"/>
      <c r="G1" s="82"/>
      <c r="H1" s="83"/>
    </row>
    <row r="2" spans="1:8" x14ac:dyDescent="0.2">
      <c r="A2" s="86" t="s">
        <v>54</v>
      </c>
      <c r="B2" s="87"/>
      <c r="C2" s="81" t="s">
        <v>60</v>
      </c>
      <c r="D2" s="82"/>
      <c r="E2" s="82"/>
      <c r="F2" s="82"/>
      <c r="G2" s="83"/>
      <c r="H2" s="84" t="s">
        <v>59</v>
      </c>
    </row>
    <row r="3" spans="1:8" ht="24.9" customHeight="1" x14ac:dyDescent="0.2">
      <c r="A3" s="88"/>
      <c r="B3" s="89"/>
      <c r="C3" s="19" t="s">
        <v>55</v>
      </c>
      <c r="D3" s="19" t="s">
        <v>70</v>
      </c>
      <c r="E3" s="19" t="s">
        <v>56</v>
      </c>
      <c r="F3" s="19" t="s">
        <v>57</v>
      </c>
      <c r="G3" s="19" t="s">
        <v>58</v>
      </c>
      <c r="H3" s="85"/>
    </row>
    <row r="4" spans="1:8" x14ac:dyDescent="0.2">
      <c r="A4" s="90"/>
      <c r="B4" s="91"/>
      <c r="C4" s="20">
        <v>1</v>
      </c>
      <c r="D4" s="20">
        <v>2</v>
      </c>
      <c r="E4" s="20" t="s">
        <v>71</v>
      </c>
      <c r="F4" s="20">
        <v>4</v>
      </c>
      <c r="G4" s="20">
        <v>5</v>
      </c>
      <c r="H4" s="20" t="s">
        <v>72</v>
      </c>
    </row>
    <row r="5" spans="1:8" x14ac:dyDescent="0.2">
      <c r="A5" s="56"/>
      <c r="B5" s="57"/>
      <c r="C5" s="58"/>
      <c r="D5" s="58"/>
      <c r="E5" s="58"/>
      <c r="F5" s="58"/>
      <c r="G5" s="58"/>
      <c r="H5" s="58"/>
    </row>
    <row r="6" spans="1:8" x14ac:dyDescent="0.2">
      <c r="A6" s="59" t="s">
        <v>16</v>
      </c>
      <c r="B6" s="60"/>
      <c r="C6" s="25"/>
      <c r="D6" s="25"/>
      <c r="E6" s="25"/>
      <c r="F6" s="25"/>
      <c r="G6" s="25"/>
      <c r="H6" s="25"/>
    </row>
    <row r="7" spans="1:8" x14ac:dyDescent="0.2">
      <c r="A7" s="61"/>
      <c r="B7" s="62" t="s">
        <v>42</v>
      </c>
      <c r="C7" s="25"/>
      <c r="D7" s="25"/>
      <c r="E7" s="25"/>
      <c r="F7" s="25"/>
      <c r="G7" s="25"/>
      <c r="H7" s="25"/>
    </row>
    <row r="8" spans="1:8" x14ac:dyDescent="0.2">
      <c r="A8" s="61"/>
      <c r="B8" s="62" t="s">
        <v>17</v>
      </c>
      <c r="C8" s="25"/>
      <c r="D8" s="25"/>
      <c r="E8" s="25"/>
      <c r="F8" s="25"/>
      <c r="G8" s="25"/>
      <c r="H8" s="25"/>
    </row>
    <row r="9" spans="1:8" x14ac:dyDescent="0.2">
      <c r="A9" s="61"/>
      <c r="B9" s="62" t="s">
        <v>43</v>
      </c>
      <c r="C9" s="25"/>
      <c r="D9" s="25"/>
      <c r="E9" s="25"/>
      <c r="F9" s="25"/>
      <c r="G9" s="25"/>
      <c r="H9" s="25"/>
    </row>
    <row r="10" spans="1:8" x14ac:dyDescent="0.2">
      <c r="A10" s="61"/>
      <c r="B10" s="62" t="s">
        <v>3</v>
      </c>
      <c r="C10" s="25"/>
      <c r="D10" s="25"/>
      <c r="E10" s="25"/>
      <c r="F10" s="25"/>
      <c r="G10" s="25"/>
      <c r="H10" s="25"/>
    </row>
    <row r="11" spans="1:8" x14ac:dyDescent="0.2">
      <c r="A11" s="61"/>
      <c r="B11" s="62" t="s">
        <v>23</v>
      </c>
      <c r="C11" s="25"/>
      <c r="D11" s="25"/>
      <c r="E11" s="25"/>
      <c r="F11" s="25"/>
      <c r="G11" s="25"/>
      <c r="H11" s="25"/>
    </row>
    <row r="12" spans="1:8" x14ac:dyDescent="0.2">
      <c r="A12" s="61"/>
      <c r="B12" s="62" t="s">
        <v>18</v>
      </c>
      <c r="C12" s="25"/>
      <c r="D12" s="25"/>
      <c r="E12" s="25"/>
      <c r="F12" s="25"/>
      <c r="G12" s="25"/>
      <c r="H12" s="25"/>
    </row>
    <row r="13" spans="1:8" x14ac:dyDescent="0.2">
      <c r="A13" s="61"/>
      <c r="B13" s="62" t="s">
        <v>44</v>
      </c>
      <c r="C13" s="25"/>
      <c r="D13" s="25"/>
      <c r="E13" s="25"/>
      <c r="F13" s="25"/>
      <c r="G13" s="25"/>
      <c r="H13" s="25"/>
    </row>
    <row r="14" spans="1:8" x14ac:dyDescent="0.2">
      <c r="A14" s="61"/>
      <c r="B14" s="62" t="s">
        <v>19</v>
      </c>
      <c r="C14" s="25"/>
      <c r="D14" s="25"/>
      <c r="E14" s="25"/>
      <c r="F14" s="25"/>
      <c r="G14" s="25"/>
      <c r="H14" s="25"/>
    </row>
    <row r="15" spans="1:8" x14ac:dyDescent="0.2">
      <c r="A15" s="63"/>
      <c r="B15" s="62"/>
      <c r="C15" s="25"/>
      <c r="D15" s="25"/>
      <c r="E15" s="25"/>
      <c r="F15" s="25"/>
      <c r="G15" s="25"/>
      <c r="H15" s="25"/>
    </row>
    <row r="16" spans="1:8" x14ac:dyDescent="0.2">
      <c r="A16" s="59" t="s">
        <v>20</v>
      </c>
      <c r="B16" s="64"/>
      <c r="C16" s="25"/>
      <c r="D16" s="25"/>
      <c r="E16" s="25"/>
      <c r="F16" s="25"/>
      <c r="G16" s="25"/>
      <c r="H16" s="25"/>
    </row>
    <row r="17" spans="1:8" x14ac:dyDescent="0.2">
      <c r="A17" s="61"/>
      <c r="B17" s="62" t="s">
        <v>45</v>
      </c>
      <c r="C17" s="25"/>
      <c r="D17" s="25"/>
      <c r="E17" s="25"/>
      <c r="F17" s="25"/>
      <c r="G17" s="25"/>
      <c r="H17" s="25"/>
    </row>
    <row r="18" spans="1:8" x14ac:dyDescent="0.2">
      <c r="A18" s="61"/>
      <c r="B18" s="62" t="s">
        <v>28</v>
      </c>
      <c r="C18" s="25">
        <v>212602107.28999999</v>
      </c>
      <c r="D18" s="25">
        <v>97647855.299999967</v>
      </c>
      <c r="E18" s="25">
        <v>310249962.58999997</v>
      </c>
      <c r="F18" s="25">
        <v>241541822.41</v>
      </c>
      <c r="G18" s="25">
        <v>234758143.56</v>
      </c>
      <c r="H18" s="25">
        <v>68708140.179999977</v>
      </c>
    </row>
    <row r="19" spans="1:8" x14ac:dyDescent="0.2">
      <c r="A19" s="61"/>
      <c r="B19" s="62" t="s">
        <v>21</v>
      </c>
      <c r="C19" s="25"/>
      <c r="D19" s="25"/>
      <c r="E19" s="25"/>
      <c r="F19" s="25"/>
      <c r="G19" s="25"/>
      <c r="H19" s="25"/>
    </row>
    <row r="20" spans="1:8" x14ac:dyDescent="0.2">
      <c r="A20" s="61"/>
      <c r="B20" s="62" t="s">
        <v>46</v>
      </c>
      <c r="C20" s="25"/>
      <c r="D20" s="25"/>
      <c r="E20" s="25"/>
      <c r="F20" s="25"/>
      <c r="G20" s="25"/>
      <c r="H20" s="25"/>
    </row>
    <row r="21" spans="1:8" x14ac:dyDescent="0.2">
      <c r="A21" s="61"/>
      <c r="B21" s="62" t="s">
        <v>47</v>
      </c>
      <c r="C21" s="25"/>
      <c r="D21" s="25"/>
      <c r="E21" s="25"/>
      <c r="F21" s="25"/>
      <c r="G21" s="25"/>
      <c r="H21" s="25"/>
    </row>
    <row r="22" spans="1:8" x14ac:dyDescent="0.2">
      <c r="A22" s="61"/>
      <c r="B22" s="62" t="s">
        <v>48</v>
      </c>
      <c r="C22" s="25"/>
      <c r="D22" s="25"/>
      <c r="E22" s="25"/>
      <c r="F22" s="25"/>
      <c r="G22" s="25"/>
      <c r="H22" s="25"/>
    </row>
    <row r="23" spans="1:8" x14ac:dyDescent="0.2">
      <c r="A23" s="61"/>
      <c r="B23" s="62" t="s">
        <v>4</v>
      </c>
      <c r="C23" s="25"/>
      <c r="D23" s="25"/>
      <c r="E23" s="25"/>
      <c r="F23" s="25"/>
      <c r="G23" s="25"/>
      <c r="H23" s="25"/>
    </row>
    <row r="24" spans="1:8" x14ac:dyDescent="0.2">
      <c r="A24" s="63"/>
      <c r="B24" s="62"/>
      <c r="C24" s="25"/>
      <c r="D24" s="25"/>
      <c r="E24" s="25"/>
      <c r="F24" s="25"/>
      <c r="G24" s="25"/>
      <c r="H24" s="25"/>
    </row>
    <row r="25" spans="1:8" x14ac:dyDescent="0.2">
      <c r="A25" s="59" t="s">
        <v>49</v>
      </c>
      <c r="B25" s="64"/>
      <c r="C25" s="25"/>
      <c r="D25" s="25"/>
      <c r="E25" s="25"/>
      <c r="F25" s="25"/>
      <c r="G25" s="25"/>
      <c r="H25" s="25"/>
    </row>
    <row r="26" spans="1:8" x14ac:dyDescent="0.2">
      <c r="A26" s="61"/>
      <c r="B26" s="62" t="s">
        <v>29</v>
      </c>
      <c r="C26" s="25"/>
      <c r="D26" s="25"/>
      <c r="E26" s="25"/>
      <c r="F26" s="25"/>
      <c r="G26" s="25"/>
      <c r="H26" s="25"/>
    </row>
    <row r="27" spans="1:8" x14ac:dyDescent="0.2">
      <c r="A27" s="61"/>
      <c r="B27" s="62" t="s">
        <v>24</v>
      </c>
      <c r="C27" s="25"/>
      <c r="D27" s="25"/>
      <c r="E27" s="25"/>
      <c r="F27" s="25"/>
      <c r="G27" s="25"/>
      <c r="H27" s="25"/>
    </row>
    <row r="28" spans="1:8" x14ac:dyDescent="0.2">
      <c r="A28" s="61"/>
      <c r="B28" s="62" t="s">
        <v>30</v>
      </c>
      <c r="C28" s="25"/>
      <c r="D28" s="25"/>
      <c r="E28" s="25"/>
      <c r="F28" s="25"/>
      <c r="G28" s="25"/>
      <c r="H28" s="25"/>
    </row>
    <row r="29" spans="1:8" x14ac:dyDescent="0.2">
      <c r="A29" s="61"/>
      <c r="B29" s="62" t="s">
        <v>50</v>
      </c>
      <c r="C29" s="25"/>
      <c r="D29" s="25"/>
      <c r="E29" s="25"/>
      <c r="F29" s="25"/>
      <c r="G29" s="25"/>
      <c r="H29" s="25"/>
    </row>
    <row r="30" spans="1:8" x14ac:dyDescent="0.2">
      <c r="A30" s="61"/>
      <c r="B30" s="62" t="s">
        <v>22</v>
      </c>
      <c r="C30" s="25"/>
      <c r="D30" s="25"/>
      <c r="E30" s="25"/>
      <c r="F30" s="25"/>
      <c r="G30" s="25"/>
      <c r="H30" s="25"/>
    </row>
    <row r="31" spans="1:8" x14ac:dyDescent="0.2">
      <c r="A31" s="61"/>
      <c r="B31" s="62" t="s">
        <v>5</v>
      </c>
      <c r="C31" s="25"/>
      <c r="D31" s="25"/>
      <c r="E31" s="25"/>
      <c r="F31" s="25"/>
      <c r="G31" s="25"/>
      <c r="H31" s="25"/>
    </row>
    <row r="32" spans="1:8" x14ac:dyDescent="0.2">
      <c r="A32" s="61"/>
      <c r="B32" s="62" t="s">
        <v>6</v>
      </c>
      <c r="C32" s="25"/>
      <c r="D32" s="25"/>
      <c r="E32" s="25"/>
      <c r="F32" s="25"/>
      <c r="G32" s="25"/>
      <c r="H32" s="25"/>
    </row>
    <row r="33" spans="1:8" x14ac:dyDescent="0.2">
      <c r="A33" s="61"/>
      <c r="B33" s="62" t="s">
        <v>51</v>
      </c>
      <c r="C33" s="25"/>
      <c r="D33" s="25"/>
      <c r="E33" s="25"/>
      <c r="F33" s="25"/>
      <c r="G33" s="25"/>
      <c r="H33" s="25"/>
    </row>
    <row r="34" spans="1:8" x14ac:dyDescent="0.2">
      <c r="A34" s="61"/>
      <c r="B34" s="62" t="s">
        <v>31</v>
      </c>
      <c r="C34" s="25"/>
      <c r="D34" s="25"/>
      <c r="E34" s="25"/>
      <c r="F34" s="25"/>
      <c r="G34" s="25"/>
      <c r="H34" s="25"/>
    </row>
    <row r="35" spans="1:8" x14ac:dyDescent="0.2">
      <c r="A35" s="63"/>
      <c r="B35" s="62"/>
      <c r="C35" s="25"/>
      <c r="D35" s="25"/>
      <c r="E35" s="25"/>
      <c r="F35" s="25"/>
      <c r="G35" s="25"/>
      <c r="H35" s="25"/>
    </row>
    <row r="36" spans="1:8" x14ac:dyDescent="0.2">
      <c r="A36" s="59" t="s">
        <v>32</v>
      </c>
      <c r="B36" s="64"/>
      <c r="C36" s="25"/>
      <c r="D36" s="25"/>
      <c r="E36" s="25"/>
      <c r="F36" s="25"/>
      <c r="G36" s="25"/>
      <c r="H36" s="25"/>
    </row>
    <row r="37" spans="1:8" x14ac:dyDescent="0.2">
      <c r="A37" s="61"/>
      <c r="B37" s="62" t="s">
        <v>52</v>
      </c>
      <c r="C37" s="25"/>
      <c r="D37" s="25"/>
      <c r="E37" s="25"/>
      <c r="F37" s="25"/>
      <c r="G37" s="25"/>
      <c r="H37" s="25"/>
    </row>
    <row r="38" spans="1:8" ht="20.399999999999999" x14ac:dyDescent="0.2">
      <c r="A38" s="61"/>
      <c r="B38" s="62" t="s">
        <v>25</v>
      </c>
      <c r="C38" s="25"/>
      <c r="D38" s="25"/>
      <c r="E38" s="25"/>
      <c r="F38" s="25"/>
      <c r="G38" s="25"/>
      <c r="H38" s="25"/>
    </row>
    <row r="39" spans="1:8" x14ac:dyDescent="0.2">
      <c r="A39" s="61"/>
      <c r="B39" s="62" t="s">
        <v>33</v>
      </c>
      <c r="C39" s="25"/>
      <c r="D39" s="25"/>
      <c r="E39" s="25"/>
      <c r="F39" s="25"/>
      <c r="G39" s="25"/>
      <c r="H39" s="25"/>
    </row>
    <row r="40" spans="1:8" x14ac:dyDescent="0.2">
      <c r="A40" s="61"/>
      <c r="B40" s="62" t="s">
        <v>7</v>
      </c>
      <c r="C40" s="25"/>
      <c r="D40" s="25"/>
      <c r="E40" s="25"/>
      <c r="F40" s="25"/>
      <c r="G40" s="25"/>
      <c r="H40" s="25"/>
    </row>
    <row r="41" spans="1:8" x14ac:dyDescent="0.2">
      <c r="A41" s="63"/>
      <c r="B41" s="62"/>
      <c r="C41" s="25"/>
      <c r="D41" s="25"/>
      <c r="E41" s="25"/>
      <c r="F41" s="25"/>
      <c r="G41" s="25"/>
      <c r="H41" s="25"/>
    </row>
    <row r="42" spans="1:8" x14ac:dyDescent="0.2">
      <c r="A42" s="65"/>
      <c r="B42" s="47" t="s">
        <v>53</v>
      </c>
      <c r="C42" s="48">
        <f>+C18</f>
        <v>212602107.28999999</v>
      </c>
      <c r="D42" s="48">
        <f t="shared" ref="D42:H42" si="0">+D18</f>
        <v>97647855.299999967</v>
      </c>
      <c r="E42" s="48">
        <f t="shared" si="0"/>
        <v>310249962.58999997</v>
      </c>
      <c r="F42" s="48">
        <f t="shared" si="0"/>
        <v>241541822.41</v>
      </c>
      <c r="G42" s="48">
        <f t="shared" si="0"/>
        <v>234758143.56</v>
      </c>
      <c r="H42" s="48">
        <f t="shared" si="0"/>
        <v>68708140.179999977</v>
      </c>
    </row>
    <row r="43" spans="1:8" x14ac:dyDescent="0.2">
      <c r="A43" s="33"/>
      <c r="B43" s="33"/>
      <c r="C43" s="33"/>
      <c r="D43" s="33"/>
      <c r="E43" s="33"/>
      <c r="F43" s="33"/>
      <c r="G43" s="33"/>
      <c r="H43" s="33"/>
    </row>
    <row r="44" spans="1:8" x14ac:dyDescent="0.2">
      <c r="A44" s="33"/>
      <c r="B44" s="33"/>
      <c r="C44" s="33"/>
      <c r="D44" s="33"/>
      <c r="E44" s="33"/>
      <c r="F44" s="33"/>
      <c r="G44" s="33"/>
      <c r="H44" s="33"/>
    </row>
    <row r="45" spans="1:8" x14ac:dyDescent="0.2">
      <c r="A45" s="33"/>
      <c r="B45" s="33"/>
      <c r="C45" s="33"/>
      <c r="D45" s="33"/>
      <c r="E45" s="33"/>
      <c r="F45" s="33"/>
      <c r="G45" s="33"/>
      <c r="H45" s="33"/>
    </row>
    <row r="46" spans="1:8" x14ac:dyDescent="0.2">
      <c r="A46" s="33"/>
      <c r="B46" s="33"/>
      <c r="C46" s="33"/>
      <c r="D46" s="33"/>
      <c r="E46" s="33"/>
      <c r="F46" s="33"/>
      <c r="G46" s="33"/>
      <c r="H46" s="33"/>
    </row>
    <row r="47" spans="1:8" x14ac:dyDescent="0.2">
      <c r="A47" s="33"/>
      <c r="B47" s="33"/>
      <c r="C47" s="33"/>
      <c r="D47" s="33"/>
      <c r="E47" s="33"/>
      <c r="F47" s="33"/>
      <c r="G47" s="33"/>
      <c r="H47" s="33"/>
    </row>
    <row r="48" spans="1:8" x14ac:dyDescent="0.2">
      <c r="A48" s="33"/>
      <c r="B48" s="33"/>
      <c r="C48" s="33"/>
      <c r="D48" s="33"/>
      <c r="E48" s="33"/>
      <c r="F48" s="33"/>
      <c r="G48" s="33"/>
      <c r="H48" s="33"/>
    </row>
    <row r="49" spans="1:8" x14ac:dyDescent="0.2">
      <c r="A49" s="33"/>
      <c r="B49" s="33"/>
      <c r="C49" s="33"/>
      <c r="D49" s="33"/>
      <c r="E49" s="33"/>
      <c r="F49" s="33"/>
      <c r="G49" s="33"/>
      <c r="H49" s="33"/>
    </row>
    <row r="50" spans="1:8" x14ac:dyDescent="0.2">
      <c r="A50" s="33"/>
      <c r="B50" s="33"/>
      <c r="C50" s="33"/>
      <c r="D50" s="33"/>
      <c r="E50" s="33"/>
      <c r="F50" s="33"/>
      <c r="G50" s="33"/>
      <c r="H50" s="33"/>
    </row>
    <row r="51" spans="1:8" x14ac:dyDescent="0.2">
      <c r="A51" s="33"/>
      <c r="B51" s="33"/>
      <c r="C51" s="33"/>
      <c r="D51" s="33"/>
      <c r="E51" s="33"/>
      <c r="F51" s="33"/>
      <c r="G51" s="33"/>
      <c r="H51" s="33"/>
    </row>
    <row r="52" spans="1:8" x14ac:dyDescent="0.2">
      <c r="A52" s="33"/>
      <c r="B52" s="33"/>
      <c r="C52" s="33"/>
      <c r="D52" s="33"/>
      <c r="E52" s="33"/>
      <c r="F52" s="33"/>
      <c r="G52" s="33"/>
      <c r="H52" s="33"/>
    </row>
    <row r="53" spans="1:8" x14ac:dyDescent="0.2">
      <c r="A53" s="33"/>
      <c r="B53" s="33"/>
      <c r="C53" s="33"/>
      <c r="D53" s="33"/>
      <c r="E53" s="33"/>
      <c r="F53" s="33"/>
      <c r="G53" s="33"/>
      <c r="H53" s="33"/>
    </row>
    <row r="54" spans="1:8" x14ac:dyDescent="0.2">
      <c r="A54" s="33"/>
      <c r="B54" s="33"/>
      <c r="C54" s="33"/>
      <c r="D54" s="33"/>
      <c r="E54" s="33"/>
      <c r="F54" s="33"/>
      <c r="G54" s="33"/>
      <c r="H54" s="33"/>
    </row>
    <row r="55" spans="1:8" x14ac:dyDescent="0.2">
      <c r="A55" s="33"/>
      <c r="B55" s="33"/>
      <c r="C55" s="33"/>
      <c r="D55" s="33"/>
      <c r="E55" s="33"/>
      <c r="F55" s="33"/>
      <c r="G55" s="33"/>
      <c r="H55" s="33"/>
    </row>
    <row r="56" spans="1:8" x14ac:dyDescent="0.2">
      <c r="A56" s="33"/>
      <c r="B56" s="33"/>
      <c r="C56" s="33"/>
      <c r="D56" s="33"/>
      <c r="E56" s="33"/>
      <c r="F56" s="33"/>
      <c r="G56" s="33"/>
      <c r="H56" s="3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Admon. Finanzas</cp:lastModifiedBy>
  <cp:lastPrinted>2020-01-31T07:19:17Z</cp:lastPrinted>
  <dcterms:created xsi:type="dcterms:W3CDTF">2014-02-10T03:37:14Z</dcterms:created>
  <dcterms:modified xsi:type="dcterms:W3CDTF">2021-01-26T22:51:58Z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