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13_ncr:1_{D3A0A836-7A86-4502-9F8E-6D0300C4D976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415465" sheetId="2" r:id="rId2"/>
  </sheets>
  <calcPr calcId="181029"/>
</workbook>
</file>

<file path=xl/calcChain.xml><?xml version="1.0" encoding="utf-8"?>
<calcChain xmlns="http://schemas.openxmlformats.org/spreadsheetml/2006/main">
  <c r="I73" i="2" l="1"/>
  <c r="H72" i="2"/>
  <c r="H63" i="2"/>
  <c r="H58" i="2"/>
  <c r="H47" i="2"/>
  <c r="H36" i="2"/>
  <c r="H25" i="2"/>
  <c r="H14" i="2"/>
  <c r="H5" i="2"/>
  <c r="G72" i="2"/>
  <c r="G63" i="2"/>
  <c r="G58" i="2"/>
  <c r="G47" i="2"/>
  <c r="G36" i="2"/>
  <c r="G25" i="2"/>
  <c r="G14" i="2"/>
  <c r="G5" i="2"/>
  <c r="F75" i="2"/>
  <c r="I75" i="2" s="1"/>
  <c r="F74" i="2"/>
  <c r="I74" i="2" s="1"/>
  <c r="F73" i="2"/>
  <c r="F72" i="2"/>
  <c r="I72" i="2" s="1"/>
  <c r="F70" i="2"/>
  <c r="I70" i="2" s="1"/>
  <c r="F68" i="2"/>
  <c r="I68" i="2" s="1"/>
  <c r="F67" i="2"/>
  <c r="I67" i="2" s="1"/>
  <c r="F66" i="2"/>
  <c r="I66" i="2" s="1"/>
  <c r="F64" i="2"/>
  <c r="I64" i="2" s="1"/>
  <c r="F63" i="2"/>
  <c r="I63" i="2" s="1"/>
  <c r="F61" i="2"/>
  <c r="I61" i="2" s="1"/>
  <c r="F60" i="2"/>
  <c r="I60" i="2" s="1"/>
  <c r="F59" i="2"/>
  <c r="I59" i="2" s="1"/>
  <c r="F58" i="2"/>
  <c r="I58" i="2" s="1"/>
  <c r="F56" i="2"/>
  <c r="I56" i="2" s="1"/>
  <c r="F55" i="2"/>
  <c r="I55" i="2" s="1"/>
  <c r="F54" i="2"/>
  <c r="I54" i="2" s="1"/>
  <c r="F52" i="2"/>
  <c r="I52" i="2" s="1"/>
  <c r="F51" i="2"/>
  <c r="I51" i="2" s="1"/>
  <c r="F50" i="2"/>
  <c r="I50" i="2" s="1"/>
  <c r="F49" i="2"/>
  <c r="I49" i="2" s="1"/>
  <c r="F48" i="2"/>
  <c r="I48" i="2" s="1"/>
  <c r="F45" i="2"/>
  <c r="I45" i="2" s="1"/>
  <c r="F44" i="2"/>
  <c r="I44" i="2" s="1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F36" i="2"/>
  <c r="I36" i="2" s="1"/>
  <c r="F34" i="2"/>
  <c r="I34" i="2" s="1"/>
  <c r="F32" i="2"/>
  <c r="I32" i="2" s="1"/>
  <c r="F31" i="2"/>
  <c r="I31" i="2" s="1"/>
  <c r="F30" i="2"/>
  <c r="I30" i="2" s="1"/>
  <c r="F29" i="2"/>
  <c r="I29" i="2" s="1"/>
  <c r="F28" i="2"/>
  <c r="I28" i="2" s="1"/>
  <c r="F27" i="2"/>
  <c r="I27" i="2" s="1"/>
  <c r="F26" i="2"/>
  <c r="I26" i="2" s="1"/>
  <c r="F22" i="2"/>
  <c r="I22" i="2" s="1"/>
  <c r="F21" i="2"/>
  <c r="I21" i="2" s="1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2" i="2"/>
  <c r="I12" i="2" s="1"/>
  <c r="F11" i="2"/>
  <c r="I11" i="2" s="1"/>
  <c r="F10" i="2"/>
  <c r="I10" i="2" s="1"/>
  <c r="F9" i="2"/>
  <c r="I9" i="2" s="1"/>
  <c r="F8" i="2"/>
  <c r="I8" i="2" s="1"/>
  <c r="F7" i="2"/>
  <c r="I7" i="2" s="1"/>
  <c r="F6" i="2"/>
  <c r="I6" i="2" s="1"/>
  <c r="E72" i="2"/>
  <c r="E63" i="2"/>
  <c r="E58" i="2"/>
  <c r="E47" i="2"/>
  <c r="F47" i="2" s="1"/>
  <c r="I47" i="2" s="1"/>
  <c r="E36" i="2"/>
  <c r="E25" i="2"/>
  <c r="F25" i="2" s="1"/>
  <c r="I25" i="2" s="1"/>
  <c r="E14" i="2"/>
  <c r="E5" i="2"/>
  <c r="D69" i="2" l="1"/>
  <c r="F69" i="2" s="1"/>
  <c r="I69" i="2" s="1"/>
  <c r="D65" i="2"/>
  <c r="F65" i="2" s="1"/>
  <c r="I65" i="2" s="1"/>
  <c r="D57" i="2"/>
  <c r="D53" i="2"/>
  <c r="F53" i="2" s="1"/>
  <c r="I53" i="2" s="1"/>
  <c r="D43" i="2"/>
  <c r="F43" i="2" s="1"/>
  <c r="I43" i="2" s="1"/>
  <c r="D33" i="2"/>
  <c r="F33" i="2" s="1"/>
  <c r="I33" i="2" s="1"/>
  <c r="D23" i="2"/>
  <c r="F23" i="2" s="1"/>
  <c r="I23" i="2" s="1"/>
  <c r="D13" i="2"/>
  <c r="D4" i="2" s="1"/>
  <c r="D5" i="2"/>
  <c r="F5" i="2" s="1"/>
  <c r="I5" i="2" s="1"/>
</calcChain>
</file>

<file path=xl/sharedStrings.xml><?xml version="1.0" encoding="utf-8"?>
<sst xmlns="http://schemas.openxmlformats.org/spreadsheetml/2006/main" count="169" uniqueCount="128">
  <si>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</si>
  <si>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</si>
  <si>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</si>
  <si>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</si>
  <si>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</si>
  <si>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</si>
  <si>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</si>
  <si>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</si>
  <si>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</si>
  <si>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</si>
  <si>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</si>
  <si>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</si>
  <si>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</si>
  <si>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</si>
  <si>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</si>
  <si>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</si>
  <si>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</si>
  <si>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</si>
  <si>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</si>
  <si>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</si>
  <si>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</si>
  <si>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</si>
  <si>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</si>
  <si>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</si>
  <si>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</si>
  <si>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</si>
  <si>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</si>
  <si>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</si>
  <si>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</si>
  <si>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</si>
  <si>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</si>
  <si>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</si>
  <si>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</si>
  <si>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</si>
  <si>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</si>
  <si>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</si>
  <si>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</si>
  <si>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</si>
  <si>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</si>
  <si>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</si>
  <si>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</si>
  <si>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</si>
  <si>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</si>
  <si>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</si>
  <si>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</si>
  <si>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</si>
  <si>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</si>
  <si>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</si>
  <si>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</si>
  <si>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</si>
  <si>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</si>
  <si>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</si>
  <si>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</si>
  <si>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</si>
  <si>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</si>
  <si>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</si>
  <si>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</si>
  <si>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</si>
  <si>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</si>
  <si>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</si>
  <si>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</si>
  <si>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</si>
  <si>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</si>
  <si>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</si>
  <si>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</si>
  <si>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</si>
  <si>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</si>
  <si>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</si>
  <si>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</si>
  <si>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</si>
  <si>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</si>
  <si>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</si>
  <si>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</si>
  <si>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</si>
  <si>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</si>
  <si>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</si>
  <si>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</si>
  <si>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</si>
  <si>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</si>
  <si>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</si>
  <si>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</si>
  <si>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</si>
  <si>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</si>
  <si>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</si>
  <si>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</si>
  <si>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</si>
  <si>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</si>
  <si>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</si>
  <si>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</si>
  <si>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</si>
  <si>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</si>
  <si>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</si>
  <si>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</si>
  <si>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</si>
  <si>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</si>
  <si>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</si>
  <si>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</si>
  <si>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</si>
  <si>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</si>
  <si>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</si>
  <si>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</si>
  <si>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</si>
  <si>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</si>
  <si>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</si>
  <si>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</si>
  <si>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</si>
  <si>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</si>
  <si>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</si>
  <si>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</si>
  <si>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</si>
  <si>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</si>
  <si>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</si>
  <si>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</si>
  <si>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</si>
  <si>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</si>
  <si>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</si>
  <si>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</si>
  <si>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</si>
  <si>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</si>
  <si>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</si>
  <si>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</si>
  <si>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</si>
  <si>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</si>
  <si>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</si>
  <si>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ENERO  </t>
  </si>
  <si>
    <t>DICIEMBRE</t>
  </si>
  <si>
    <t>http://www.guanajuatocapital.gob.mx/files/2019-02/ESTADO%20ANALITICO%20DEL%20EJERCICIO%20DEL%20PRESUPUESTO%20DE%20EGRESOS_COG.pdf</t>
  </si>
  <si>
    <t>INSTITUTO MUNICIPAL DE PLANEACIÓN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</si>
</sst>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164" fontId="0" fillId="0" borderId="0" xfId="0" applyNumberFormat="1" applyProtection="1">
      <protection locked="0"/>
    </xf>
    <xf numFmtId="0" fontId="0" fillId="3" borderId="0" xfId="0" applyFill="1" applyAlignment="1">
      <alignment horizontal="left" indent="1"/>
    </xf>
    <xf numFmtId="0" fontId="8" fillId="2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6" fillId="3" borderId="0" xfId="1" applyFont="1" applyAlignment="1" applyProtection="1">
      <alignment horizontal="center" vertical="top"/>
      <protection hidden="1"/>
    </xf>
    <xf numFmtId="0" fontId="9" fillId="3" borderId="0" xfId="2" applyFont="1"/>
    <xf numFmtId="4" fontId="7" fillId="3" borderId="0" xfId="0" applyNumberFormat="1" applyFont="1" applyFill="1" applyAlignment="1" applyProtection="1">
      <alignment horizontal="right"/>
      <protection locked="0"/>
    </xf>
    <xf numFmtId="0" fontId="7" fillId="3" borderId="0" xfId="0" applyFont="1" applyFill="1"/>
    <xf numFmtId="4" fontId="10" fillId="3" borderId="0" xfId="0" applyNumberFormat="1" applyFont="1" applyFill="1" applyProtection="1">
      <protection locked="0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3" applyAlignment="1">
      <alignment vertical="center" wrapText="1"/>
    </xf>
    <xf numFmtId="17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">
    <cellStyle name="Hipervínculo" xfId="3" builtinId="8"/>
    <cellStyle name="Normal" xfId="0" builtinId="0"/>
    <cellStyle name="Normal 2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opLeftCell="A2" zoomScale="110" zoomScaleNormal="110" workbookViewId="0">
      <selection activeCell="A3" sqref="A3:C3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4" width="70.140625" style="10" bestFit="1" customWidth="1"/>
    <col min="5" max="5" width="61.42578125" style="10" bestFit="1" customWidth="1"/>
    <col min="6" max="6" width="73.140625" style="10" bestFit="1" customWidth="1"/>
    <col min="7" max="7" width="17.5703125" style="10" bestFit="1" customWidth="1"/>
    <col min="8" max="8" width="20" style="10" bestFit="1" customWidth="1"/>
    <col min="9" max="9" width="8" style="10" bestFit="1" customWidth="1"/>
    <col min="10" max="16384" width="9.140625" style="10"/>
  </cols>
  <sheetData>
    <row r="1" spans="1:9" hidden="1" x14ac:dyDescent="0.25">
      <c r="A1" s="10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8</v>
      </c>
      <c r="H4" s="10" t="s">
        <v>12</v>
      </c>
      <c r="I4" s="10" t="s">
        <v>13</v>
      </c>
    </row>
    <row r="5" spans="1:9" hidden="1" x14ac:dyDescent="0.25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</row>
    <row r="6" spans="1:9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ht="25.5" x14ac:dyDescent="0.25">
      <c r="A7" s="11" t="s">
        <v>24</v>
      </c>
      <c r="B7" s="11" t="s">
        <v>25</v>
      </c>
      <c r="C7" s="11" t="s">
        <v>26</v>
      </c>
      <c r="D7" s="11" t="s">
        <v>27</v>
      </c>
      <c r="E7" s="11" t="s">
        <v>28</v>
      </c>
      <c r="F7" s="11" t="s">
        <v>29</v>
      </c>
      <c r="G7" s="11" t="s">
        <v>30</v>
      </c>
      <c r="H7" s="11" t="s">
        <v>31</v>
      </c>
      <c r="I7" s="11" t="s">
        <v>32</v>
      </c>
    </row>
    <row r="8" spans="1:9" ht="45" x14ac:dyDescent="0.25">
      <c r="A8" s="10">
        <v>2018</v>
      </c>
      <c r="B8" s="10" t="s">
        <v>124</v>
      </c>
      <c r="C8" s="10" t="s">
        <v>125</v>
      </c>
      <c r="D8" s="10">
        <v>1</v>
      </c>
      <c r="E8" s="12" t="s">
        <v>126</v>
      </c>
      <c r="F8" s="10" t="s">
        <v>127</v>
      </c>
      <c r="G8" s="13">
        <v>43435</v>
      </c>
      <c r="H8" s="13">
        <v>43435</v>
      </c>
    </row>
    <row r="9" spans="1:9" ht="45" x14ac:dyDescent="0.25">
      <c r="A9" s="10">
        <v>2018</v>
      </c>
      <c r="B9" s="10" t="s">
        <v>124</v>
      </c>
      <c r="C9" s="10" t="s">
        <v>125</v>
      </c>
      <c r="D9" s="10">
        <v>2</v>
      </c>
      <c r="E9" s="12" t="s">
        <v>126</v>
      </c>
      <c r="F9" s="10" t="s">
        <v>127</v>
      </c>
      <c r="G9" s="13">
        <v>43435</v>
      </c>
      <c r="H9" s="13">
        <v>43435</v>
      </c>
    </row>
    <row r="10" spans="1:9" ht="45" x14ac:dyDescent="0.25">
      <c r="A10" s="10">
        <v>2018</v>
      </c>
      <c r="B10" s="10" t="s">
        <v>124</v>
      </c>
      <c r="C10" s="10" t="s">
        <v>125</v>
      </c>
      <c r="D10" s="10">
        <v>3</v>
      </c>
      <c r="E10" s="12" t="s">
        <v>126</v>
      </c>
      <c r="F10" s="10" t="s">
        <v>127</v>
      </c>
      <c r="G10" s="13">
        <v>43435</v>
      </c>
      <c r="H10" s="13">
        <v>43435</v>
      </c>
    </row>
    <row r="11" spans="1:9" ht="45" x14ac:dyDescent="0.25">
      <c r="A11" s="10">
        <v>2018</v>
      </c>
      <c r="B11" s="10" t="s">
        <v>124</v>
      </c>
      <c r="C11" s="10" t="s">
        <v>125</v>
      </c>
      <c r="D11" s="10">
        <v>4</v>
      </c>
      <c r="E11" s="12" t="s">
        <v>126</v>
      </c>
      <c r="F11" s="10" t="s">
        <v>127</v>
      </c>
      <c r="G11" s="13">
        <v>43435</v>
      </c>
      <c r="H11" s="13">
        <v>43435</v>
      </c>
    </row>
    <row r="12" spans="1:9" ht="45" x14ac:dyDescent="0.25">
      <c r="A12" s="10">
        <v>2018</v>
      </c>
      <c r="B12" s="10" t="s">
        <v>124</v>
      </c>
      <c r="C12" s="10" t="s">
        <v>125</v>
      </c>
      <c r="D12" s="10">
        <v>5</v>
      </c>
      <c r="E12" s="12" t="s">
        <v>126</v>
      </c>
      <c r="F12" s="10" t="s">
        <v>127</v>
      </c>
      <c r="G12" s="13">
        <v>43435</v>
      </c>
      <c r="H12" s="13">
        <v>43435</v>
      </c>
    </row>
    <row r="13" spans="1:9" ht="45" x14ac:dyDescent="0.25">
      <c r="A13" s="10">
        <v>2018</v>
      </c>
      <c r="B13" s="10" t="s">
        <v>124</v>
      </c>
      <c r="C13" s="10" t="s">
        <v>125</v>
      </c>
      <c r="D13" s="10">
        <v>6</v>
      </c>
      <c r="E13" s="12" t="s">
        <v>126</v>
      </c>
      <c r="F13" s="10" t="s">
        <v>127</v>
      </c>
      <c r="G13" s="13">
        <v>43435</v>
      </c>
      <c r="H13" s="13">
        <v>43435</v>
      </c>
    </row>
    <row r="14" spans="1:9" ht="45" x14ac:dyDescent="0.25">
      <c r="A14" s="10">
        <v>2018</v>
      </c>
      <c r="B14" s="10" t="s">
        <v>124</v>
      </c>
      <c r="C14" s="10" t="s">
        <v>125</v>
      </c>
      <c r="D14" s="10">
        <v>7</v>
      </c>
      <c r="E14" s="12" t="s">
        <v>126</v>
      </c>
      <c r="F14" s="10" t="s">
        <v>127</v>
      </c>
      <c r="G14" s="13">
        <v>43435</v>
      </c>
      <c r="H14" s="13">
        <v>43435</v>
      </c>
    </row>
    <row r="15" spans="1:9" ht="45" x14ac:dyDescent="0.25">
      <c r="A15" s="10">
        <v>2018</v>
      </c>
      <c r="B15" s="10" t="s">
        <v>124</v>
      </c>
      <c r="C15" s="10" t="s">
        <v>125</v>
      </c>
      <c r="D15" s="10">
        <v>8</v>
      </c>
      <c r="E15" s="12" t="s">
        <v>126</v>
      </c>
      <c r="F15" s="10" t="s">
        <v>127</v>
      </c>
      <c r="G15" s="13">
        <v>43435</v>
      </c>
      <c r="H15" s="13">
        <v>43435</v>
      </c>
    </row>
    <row r="16" spans="1:9" ht="45" x14ac:dyDescent="0.25">
      <c r="A16" s="10">
        <v>2018</v>
      </c>
      <c r="B16" s="10" t="s">
        <v>124</v>
      </c>
      <c r="C16" s="10" t="s">
        <v>125</v>
      </c>
      <c r="D16" s="10">
        <v>9</v>
      </c>
      <c r="E16" s="12" t="s">
        <v>126</v>
      </c>
      <c r="F16" s="10" t="s">
        <v>127</v>
      </c>
      <c r="G16" s="13">
        <v>43435</v>
      </c>
      <c r="H16" s="13">
        <v>43435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6"/>
  <sheetViews>
    <sheetView tabSelected="1" topLeftCell="B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5.7109375" customWidth="1"/>
    <col min="9" max="9" width="20.14062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3" t="s">
        <v>42</v>
      </c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 t="s">
        <v>50</v>
      </c>
    </row>
    <row r="4" spans="1:9" x14ac:dyDescent="0.25">
      <c r="B4" s="5">
        <v>900001</v>
      </c>
      <c r="C4" s="6" t="s">
        <v>51</v>
      </c>
      <c r="D4" s="7">
        <f t="shared" ref="D4" si="0">SUM(D5+D13+D23+D33+D43+D53+D57+D65+D69)</f>
        <v>4628016.76</v>
      </c>
      <c r="E4" s="7">
        <v>540000</v>
      </c>
      <c r="F4" s="7">
        <v>5168016.76</v>
      </c>
      <c r="G4" s="7">
        <v>4333677.83</v>
      </c>
      <c r="H4" s="7">
        <v>3733677.83</v>
      </c>
      <c r="I4" s="7">
        <v>834338.93</v>
      </c>
    </row>
    <row r="5" spans="1:9" x14ac:dyDescent="0.25">
      <c r="A5">
        <v>1</v>
      </c>
      <c r="B5" s="4">
        <v>1000</v>
      </c>
      <c r="C5" s="8" t="s">
        <v>52</v>
      </c>
      <c r="D5" s="1">
        <f t="shared" ref="D5" si="1">SUM(D6:D12)</f>
        <v>3398438.01</v>
      </c>
      <c r="E5" s="9">
        <f>SUM(E6:E12)</f>
        <v>204846.77000000002</v>
      </c>
      <c r="F5" s="9">
        <f>D5+E5</f>
        <v>3603284.78</v>
      </c>
      <c r="G5" s="9">
        <f>SUM(G6:G12)</f>
        <v>3515527.94</v>
      </c>
      <c r="H5" s="9">
        <f>SUM(H6:H12)</f>
        <v>3276274.6</v>
      </c>
      <c r="I5" s="9">
        <f>F5-G5</f>
        <v>87756.839999999851</v>
      </c>
    </row>
    <row r="6" spans="1:9" x14ac:dyDescent="0.25">
      <c r="A6">
        <v>1</v>
      </c>
      <c r="B6" s="4">
        <v>1100</v>
      </c>
      <c r="C6" s="2" t="s">
        <v>53</v>
      </c>
      <c r="D6" s="1">
        <v>840455.42</v>
      </c>
      <c r="E6" s="9">
        <v>-130000</v>
      </c>
      <c r="F6" s="9">
        <f t="shared" ref="F6:F75" si="2">D6+E6</f>
        <v>710455.42</v>
      </c>
      <c r="G6" s="9">
        <v>703522.18</v>
      </c>
      <c r="H6" s="9">
        <v>703522.18</v>
      </c>
      <c r="I6" s="9">
        <f t="shared" ref="I6:I75" si="3">F6-G6</f>
        <v>6933.2399999999907</v>
      </c>
    </row>
    <row r="7" spans="1:9" x14ac:dyDescent="0.25">
      <c r="A7">
        <v>1</v>
      </c>
      <c r="B7" s="4">
        <v>1200</v>
      </c>
      <c r="C7" s="2" t="s">
        <v>54</v>
      </c>
      <c r="D7" s="1">
        <v>611226.52</v>
      </c>
      <c r="E7" s="9">
        <v>480000</v>
      </c>
      <c r="F7" s="9">
        <f t="shared" si="2"/>
        <v>1091226.52</v>
      </c>
      <c r="G7" s="9">
        <v>1037298.12</v>
      </c>
      <c r="H7" s="9">
        <v>1017298.12</v>
      </c>
      <c r="I7" s="9">
        <f t="shared" si="3"/>
        <v>53928.400000000023</v>
      </c>
    </row>
    <row r="8" spans="1:9" x14ac:dyDescent="0.25">
      <c r="A8">
        <v>1</v>
      </c>
      <c r="B8" s="4">
        <v>1300</v>
      </c>
      <c r="C8" s="2" t="s">
        <v>55</v>
      </c>
      <c r="D8" s="1">
        <v>264528.74</v>
      </c>
      <c r="E8" s="9">
        <v>6205.84</v>
      </c>
      <c r="F8" s="9">
        <f t="shared" si="2"/>
        <v>270734.58</v>
      </c>
      <c r="G8" s="9">
        <v>268617.19</v>
      </c>
      <c r="H8" s="9">
        <v>195218.9</v>
      </c>
      <c r="I8" s="9">
        <f t="shared" si="3"/>
        <v>2117.390000000014</v>
      </c>
    </row>
    <row r="9" spans="1:9" x14ac:dyDescent="0.25">
      <c r="A9">
        <v>1</v>
      </c>
      <c r="B9" s="4">
        <v>1400</v>
      </c>
      <c r="C9" s="2" t="s">
        <v>56</v>
      </c>
      <c r="D9" s="1">
        <v>582555.84</v>
      </c>
      <c r="E9" s="9">
        <v>-97000</v>
      </c>
      <c r="F9" s="9">
        <f t="shared" si="2"/>
        <v>485555.83999999997</v>
      </c>
      <c r="G9" s="9">
        <v>460778.03</v>
      </c>
      <c r="H9" s="9">
        <v>460778.03</v>
      </c>
      <c r="I9" s="9">
        <f t="shared" si="3"/>
        <v>24777.809999999939</v>
      </c>
    </row>
    <row r="10" spans="1:9" x14ac:dyDescent="0.25">
      <c r="A10">
        <v>1</v>
      </c>
      <c r="B10" s="4">
        <v>1500</v>
      </c>
      <c r="C10" s="2" t="s">
        <v>57</v>
      </c>
      <c r="D10" s="1">
        <v>1099671.49</v>
      </c>
      <c r="E10" s="9">
        <v>-54359.07</v>
      </c>
      <c r="F10" s="9">
        <f t="shared" si="2"/>
        <v>1045312.42</v>
      </c>
      <c r="G10" s="9">
        <v>1045312.42</v>
      </c>
      <c r="H10" s="9">
        <v>899457.37</v>
      </c>
      <c r="I10" s="9">
        <f t="shared" si="3"/>
        <v>0</v>
      </c>
    </row>
    <row r="11" spans="1:9" x14ac:dyDescent="0.25">
      <c r="A11">
        <v>1</v>
      </c>
      <c r="B11" s="4">
        <v>1600</v>
      </c>
      <c r="C11" s="2" t="s">
        <v>58</v>
      </c>
      <c r="D11" s="1">
        <v>0</v>
      </c>
      <c r="E11" s="9">
        <v>0</v>
      </c>
      <c r="F11" s="9">
        <f t="shared" si="2"/>
        <v>0</v>
      </c>
      <c r="G11" s="9">
        <v>0</v>
      </c>
      <c r="H11" s="9">
        <v>0</v>
      </c>
      <c r="I11" s="9">
        <f t="shared" si="3"/>
        <v>0</v>
      </c>
    </row>
    <row r="12" spans="1:9" x14ac:dyDescent="0.25">
      <c r="A12">
        <v>1</v>
      </c>
      <c r="B12" s="4">
        <v>1700</v>
      </c>
      <c r="C12" s="2" t="s">
        <v>59</v>
      </c>
      <c r="D12" s="1">
        <v>0</v>
      </c>
      <c r="E12" s="9">
        <v>0</v>
      </c>
      <c r="F12" s="9">
        <f t="shared" si="2"/>
        <v>0</v>
      </c>
      <c r="G12" s="9">
        <v>0</v>
      </c>
      <c r="H12" s="9">
        <v>0</v>
      </c>
      <c r="I12" s="9">
        <f t="shared" si="3"/>
        <v>0</v>
      </c>
    </row>
    <row r="13" spans="1:9" x14ac:dyDescent="0.25">
      <c r="A13">
        <v>2</v>
      </c>
      <c r="B13" s="4">
        <v>2000</v>
      </c>
      <c r="C13" s="8" t="s">
        <v>60</v>
      </c>
      <c r="D13" s="1">
        <f t="shared" ref="D13" si="4">SUM(D14:D22)</f>
        <v>87500</v>
      </c>
      <c r="E13" s="9"/>
      <c r="F13" s="9"/>
      <c r="G13" s="9"/>
      <c r="H13" s="9"/>
      <c r="I13" s="9"/>
    </row>
    <row r="14" spans="1:9" x14ac:dyDescent="0.25">
      <c r="A14">
        <v>2</v>
      </c>
      <c r="B14" s="4">
        <v>2100</v>
      </c>
      <c r="C14" s="2" t="s">
        <v>61</v>
      </c>
      <c r="D14" s="1">
        <v>30500</v>
      </c>
      <c r="E14" s="9">
        <f>SUM(E15:E23)</f>
        <v>27000</v>
      </c>
      <c r="F14" s="9">
        <f t="shared" si="2"/>
        <v>57500</v>
      </c>
      <c r="G14" s="9">
        <f>SUM(G15:G23)</f>
        <v>85221.91</v>
      </c>
      <c r="H14" s="9">
        <f>SUM(H15:H23)</f>
        <v>46874.969999999994</v>
      </c>
      <c r="I14" s="9">
        <f t="shared" si="3"/>
        <v>-27721.910000000003</v>
      </c>
    </row>
    <row r="15" spans="1:9" x14ac:dyDescent="0.25">
      <c r="A15">
        <v>2</v>
      </c>
      <c r="B15" s="4">
        <v>2200</v>
      </c>
      <c r="C15" s="2" t="s">
        <v>62</v>
      </c>
      <c r="D15" s="1">
        <v>32000</v>
      </c>
      <c r="E15" s="9">
        <v>25000</v>
      </c>
      <c r="F15" s="9">
        <f t="shared" si="2"/>
        <v>57000</v>
      </c>
      <c r="G15" s="9">
        <v>53141.67</v>
      </c>
      <c r="H15" s="9">
        <v>14794.73</v>
      </c>
      <c r="I15" s="9">
        <f t="shared" si="3"/>
        <v>3858.3300000000017</v>
      </c>
    </row>
    <row r="16" spans="1:9" x14ac:dyDescent="0.25">
      <c r="A16">
        <v>2</v>
      </c>
      <c r="B16" s="4">
        <v>2300</v>
      </c>
      <c r="C16" s="2" t="s">
        <v>63</v>
      </c>
      <c r="D16" s="1">
        <v>0</v>
      </c>
      <c r="E16" s="9">
        <v>0</v>
      </c>
      <c r="F16" s="9">
        <f t="shared" si="2"/>
        <v>0</v>
      </c>
      <c r="G16" s="9">
        <v>18961.53</v>
      </c>
      <c r="H16" s="9">
        <v>18961.53</v>
      </c>
      <c r="I16" s="9">
        <f t="shared" si="3"/>
        <v>-18961.53</v>
      </c>
    </row>
    <row r="17" spans="1:9" x14ac:dyDescent="0.25">
      <c r="A17">
        <v>2</v>
      </c>
      <c r="B17" s="4">
        <v>2400</v>
      </c>
      <c r="C17" s="2" t="s">
        <v>64</v>
      </c>
      <c r="D17" s="1">
        <v>0</v>
      </c>
      <c r="E17" s="9">
        <v>0</v>
      </c>
      <c r="F17" s="9">
        <f t="shared" si="2"/>
        <v>0</v>
      </c>
      <c r="G17" s="9">
        <v>0</v>
      </c>
      <c r="H17" s="9">
        <v>0</v>
      </c>
      <c r="I17" s="9">
        <f t="shared" si="3"/>
        <v>0</v>
      </c>
    </row>
    <row r="18" spans="1:9" x14ac:dyDescent="0.25">
      <c r="A18">
        <v>2</v>
      </c>
      <c r="B18" s="4">
        <v>2500</v>
      </c>
      <c r="C18" s="2" t="s">
        <v>65</v>
      </c>
      <c r="D18" s="1">
        <v>0</v>
      </c>
      <c r="E18" s="9">
        <v>2000</v>
      </c>
      <c r="F18" s="9">
        <f t="shared" si="2"/>
        <v>2000</v>
      </c>
      <c r="G18" s="9">
        <v>390</v>
      </c>
      <c r="H18" s="9">
        <v>390</v>
      </c>
      <c r="I18" s="9">
        <f t="shared" si="3"/>
        <v>1610</v>
      </c>
    </row>
    <row r="19" spans="1:9" x14ac:dyDescent="0.25">
      <c r="A19">
        <v>2</v>
      </c>
      <c r="B19" s="4">
        <v>2600</v>
      </c>
      <c r="C19" s="2" t="s">
        <v>66</v>
      </c>
      <c r="D19" s="1">
        <v>15000</v>
      </c>
      <c r="E19" s="9">
        <v>0</v>
      </c>
      <c r="F19" s="9">
        <f t="shared" si="2"/>
        <v>15000</v>
      </c>
      <c r="G19" s="9">
        <v>0</v>
      </c>
      <c r="H19" s="9">
        <v>0</v>
      </c>
      <c r="I19" s="9">
        <f t="shared" si="3"/>
        <v>15000</v>
      </c>
    </row>
    <row r="20" spans="1:9" x14ac:dyDescent="0.25">
      <c r="A20">
        <v>2</v>
      </c>
      <c r="B20" s="4">
        <v>2700</v>
      </c>
      <c r="C20" s="2" t="s">
        <v>67</v>
      </c>
      <c r="D20" s="1">
        <v>0</v>
      </c>
      <c r="E20" s="9">
        <v>0</v>
      </c>
      <c r="F20" s="9">
        <f t="shared" si="2"/>
        <v>0</v>
      </c>
      <c r="G20" s="9">
        <v>11543.71</v>
      </c>
      <c r="H20" s="9">
        <v>11543.71</v>
      </c>
      <c r="I20" s="9">
        <f t="shared" si="3"/>
        <v>-11543.71</v>
      </c>
    </row>
    <row r="21" spans="1:9" x14ac:dyDescent="0.25">
      <c r="A21">
        <v>2</v>
      </c>
      <c r="B21" s="4">
        <v>2800</v>
      </c>
      <c r="C21" s="2" t="s">
        <v>68</v>
      </c>
      <c r="D21" s="1">
        <v>0</v>
      </c>
      <c r="E21" s="9">
        <v>0</v>
      </c>
      <c r="F21" s="9">
        <f t="shared" si="2"/>
        <v>0</v>
      </c>
      <c r="G21" s="9">
        <v>0</v>
      </c>
      <c r="H21" s="9">
        <v>0</v>
      </c>
      <c r="I21" s="9">
        <f t="shared" si="3"/>
        <v>0</v>
      </c>
    </row>
    <row r="22" spans="1:9" x14ac:dyDescent="0.25">
      <c r="A22">
        <v>2</v>
      </c>
      <c r="B22" s="4">
        <v>2900</v>
      </c>
      <c r="C22" s="2" t="s">
        <v>69</v>
      </c>
      <c r="D22" s="1">
        <v>10000</v>
      </c>
      <c r="E22" s="9">
        <v>0</v>
      </c>
      <c r="F22" s="9">
        <f t="shared" si="2"/>
        <v>10000</v>
      </c>
      <c r="G22" s="9">
        <v>0</v>
      </c>
      <c r="H22" s="9">
        <v>0</v>
      </c>
      <c r="I22" s="9">
        <f t="shared" si="3"/>
        <v>10000</v>
      </c>
    </row>
    <row r="23" spans="1:9" x14ac:dyDescent="0.25">
      <c r="A23">
        <v>3</v>
      </c>
      <c r="B23" s="4">
        <v>3000</v>
      </c>
      <c r="C23" s="8" t="s">
        <v>70</v>
      </c>
      <c r="D23" s="1">
        <f t="shared" ref="D23" si="5">SUM(D24:D32)</f>
        <v>1142078.75</v>
      </c>
      <c r="E23" s="9">
        <v>0</v>
      </c>
      <c r="F23" s="9">
        <f t="shared" si="2"/>
        <v>1142078.75</v>
      </c>
      <c r="G23" s="9">
        <v>1185</v>
      </c>
      <c r="H23" s="9">
        <v>1185</v>
      </c>
      <c r="I23" s="9">
        <f t="shared" si="3"/>
        <v>1140893.75</v>
      </c>
    </row>
    <row r="24" spans="1:9" x14ac:dyDescent="0.25">
      <c r="A24">
        <v>3</v>
      </c>
      <c r="B24" s="4">
        <v>3100</v>
      </c>
      <c r="C24" s="2" t="s">
        <v>71</v>
      </c>
      <c r="D24" s="1">
        <v>44712.5</v>
      </c>
      <c r="E24" s="9"/>
      <c r="F24" s="9"/>
      <c r="G24" s="9"/>
      <c r="H24" s="9"/>
      <c r="I24" s="9"/>
    </row>
    <row r="25" spans="1:9" x14ac:dyDescent="0.25">
      <c r="A25">
        <v>3</v>
      </c>
      <c r="B25" s="4">
        <v>3200</v>
      </c>
      <c r="C25" s="2" t="s">
        <v>72</v>
      </c>
      <c r="D25" s="1">
        <v>138000</v>
      </c>
      <c r="E25" s="9">
        <f>SUM(E26:E34)</f>
        <v>-329547.73</v>
      </c>
      <c r="F25" s="9">
        <f t="shared" si="2"/>
        <v>-191547.72999999998</v>
      </c>
      <c r="G25" s="9">
        <f>SUM(G26:G34)</f>
        <v>732927.98</v>
      </c>
      <c r="H25" s="9">
        <f>SUM(H26:H34)</f>
        <v>410069.2</v>
      </c>
      <c r="I25" s="9">
        <f t="shared" si="3"/>
        <v>-924475.71</v>
      </c>
    </row>
    <row r="26" spans="1:9" x14ac:dyDescent="0.25">
      <c r="A26">
        <v>3</v>
      </c>
      <c r="B26" s="4">
        <v>3300</v>
      </c>
      <c r="C26" s="2" t="s">
        <v>73</v>
      </c>
      <c r="D26" s="1">
        <v>850000</v>
      </c>
      <c r="E26" s="9">
        <v>-5312.5</v>
      </c>
      <c r="F26" s="9">
        <f t="shared" si="2"/>
        <v>844687.5</v>
      </c>
      <c r="G26" s="9">
        <v>33924</v>
      </c>
      <c r="H26" s="9">
        <v>14863</v>
      </c>
      <c r="I26" s="9">
        <f t="shared" si="3"/>
        <v>810763.5</v>
      </c>
    </row>
    <row r="27" spans="1:9" x14ac:dyDescent="0.25">
      <c r="A27">
        <v>3</v>
      </c>
      <c r="B27" s="4">
        <v>3400</v>
      </c>
      <c r="C27" s="2" t="s">
        <v>74</v>
      </c>
      <c r="D27" s="1">
        <v>13500</v>
      </c>
      <c r="E27" s="9">
        <v>-12000</v>
      </c>
      <c r="F27" s="9">
        <f t="shared" si="2"/>
        <v>1500</v>
      </c>
      <c r="G27" s="9">
        <v>125544.2</v>
      </c>
      <c r="H27" s="9">
        <v>60000</v>
      </c>
      <c r="I27" s="9">
        <f t="shared" si="3"/>
        <v>-124044.2</v>
      </c>
    </row>
    <row r="28" spans="1:9" x14ac:dyDescent="0.25">
      <c r="A28">
        <v>3</v>
      </c>
      <c r="B28" s="4">
        <v>3500</v>
      </c>
      <c r="C28" s="2" t="s">
        <v>75</v>
      </c>
      <c r="D28" s="1">
        <v>21600</v>
      </c>
      <c r="E28" s="9">
        <v>-326074.69</v>
      </c>
      <c r="F28" s="9">
        <f t="shared" si="2"/>
        <v>-304474.69</v>
      </c>
      <c r="G28" s="9">
        <v>523925.3</v>
      </c>
      <c r="H28" s="9">
        <v>311870.99</v>
      </c>
      <c r="I28" s="9">
        <f t="shared" si="3"/>
        <v>-828399.99</v>
      </c>
    </row>
    <row r="29" spans="1:9" x14ac:dyDescent="0.25">
      <c r="A29">
        <v>3</v>
      </c>
      <c r="B29" s="4">
        <v>3600</v>
      </c>
      <c r="C29" s="2" t="s">
        <v>76</v>
      </c>
      <c r="D29" s="1">
        <v>21000</v>
      </c>
      <c r="E29" s="9">
        <v>14000</v>
      </c>
      <c r="F29" s="9">
        <f t="shared" si="2"/>
        <v>35000</v>
      </c>
      <c r="G29" s="9">
        <v>12643.82</v>
      </c>
      <c r="H29" s="9">
        <v>4314.55</v>
      </c>
      <c r="I29" s="9">
        <f t="shared" si="3"/>
        <v>22356.18</v>
      </c>
    </row>
    <row r="30" spans="1:9" x14ac:dyDescent="0.25">
      <c r="A30">
        <v>3</v>
      </c>
      <c r="B30" s="4">
        <v>3700</v>
      </c>
      <c r="C30" s="2" t="s">
        <v>77</v>
      </c>
      <c r="D30" s="1">
        <v>21133</v>
      </c>
      <c r="E30" s="9">
        <v>23000</v>
      </c>
      <c r="F30" s="9">
        <f t="shared" si="2"/>
        <v>44133</v>
      </c>
      <c r="G30" s="9">
        <v>22611.8</v>
      </c>
      <c r="H30" s="9">
        <v>4741.8</v>
      </c>
      <c r="I30" s="9">
        <f t="shared" si="3"/>
        <v>21521.200000000001</v>
      </c>
    </row>
    <row r="31" spans="1:9" x14ac:dyDescent="0.25">
      <c r="A31">
        <v>3</v>
      </c>
      <c r="B31" s="4">
        <v>3800</v>
      </c>
      <c r="C31" s="2" t="s">
        <v>78</v>
      </c>
      <c r="D31" s="1">
        <v>0</v>
      </c>
      <c r="E31" s="9">
        <v>-15160.54</v>
      </c>
      <c r="F31" s="9">
        <f t="shared" si="2"/>
        <v>-15160.54</v>
      </c>
      <c r="G31" s="9">
        <v>5839.46</v>
      </c>
      <c r="H31" s="9">
        <v>5839.46</v>
      </c>
      <c r="I31" s="9">
        <f t="shared" si="3"/>
        <v>-21000</v>
      </c>
    </row>
    <row r="32" spans="1:9" x14ac:dyDescent="0.25">
      <c r="A32">
        <v>3</v>
      </c>
      <c r="B32" s="4">
        <v>3900</v>
      </c>
      <c r="C32" s="2" t="s">
        <v>79</v>
      </c>
      <c r="D32" s="1">
        <v>32133.25</v>
      </c>
      <c r="E32" s="9">
        <v>-8000</v>
      </c>
      <c r="F32" s="9">
        <f t="shared" si="2"/>
        <v>24133.25</v>
      </c>
      <c r="G32" s="9">
        <v>8180.4</v>
      </c>
      <c r="H32" s="9">
        <v>8180.4</v>
      </c>
      <c r="I32" s="9">
        <f t="shared" si="3"/>
        <v>15952.85</v>
      </c>
    </row>
    <row r="33" spans="1:9" x14ac:dyDescent="0.25">
      <c r="A33">
        <v>4</v>
      </c>
      <c r="B33" s="4">
        <v>4000</v>
      </c>
      <c r="C33" s="8" t="s">
        <v>80</v>
      </c>
      <c r="D33" s="1">
        <f t="shared" ref="D33" si="6">SUM(D34:D42)</f>
        <v>0</v>
      </c>
      <c r="E33" s="9">
        <v>0</v>
      </c>
      <c r="F33" s="9">
        <f t="shared" si="2"/>
        <v>0</v>
      </c>
      <c r="G33" s="9">
        <v>0</v>
      </c>
      <c r="H33" s="9">
        <v>0</v>
      </c>
      <c r="I33" s="9">
        <f t="shared" si="3"/>
        <v>0</v>
      </c>
    </row>
    <row r="34" spans="1:9" x14ac:dyDescent="0.25">
      <c r="A34">
        <v>4</v>
      </c>
      <c r="B34" s="4">
        <v>4100</v>
      </c>
      <c r="C34" s="2" t="s">
        <v>81</v>
      </c>
      <c r="D34" s="1">
        <v>0</v>
      </c>
      <c r="E34" s="9">
        <v>0</v>
      </c>
      <c r="F34" s="9">
        <f t="shared" si="2"/>
        <v>0</v>
      </c>
      <c r="G34" s="9">
        <v>259</v>
      </c>
      <c r="H34" s="9">
        <v>259</v>
      </c>
      <c r="I34" s="9">
        <f t="shared" si="3"/>
        <v>-259</v>
      </c>
    </row>
    <row r="35" spans="1:9" x14ac:dyDescent="0.25">
      <c r="A35">
        <v>4</v>
      </c>
      <c r="B35" s="4">
        <v>4200</v>
      </c>
      <c r="C35" s="2" t="s">
        <v>82</v>
      </c>
      <c r="D35" s="1">
        <v>0</v>
      </c>
      <c r="E35" s="9"/>
      <c r="F35" s="9"/>
      <c r="G35" s="9"/>
      <c r="H35" s="9"/>
      <c r="I35" s="9"/>
    </row>
    <row r="36" spans="1:9" x14ac:dyDescent="0.25">
      <c r="A36">
        <v>4</v>
      </c>
      <c r="B36" s="4">
        <v>4300</v>
      </c>
      <c r="C36" s="2" t="s">
        <v>83</v>
      </c>
      <c r="D36" s="1">
        <v>0</v>
      </c>
      <c r="E36" s="9">
        <f>SUM(E37:E45)</f>
        <v>0</v>
      </c>
      <c r="F36" s="9">
        <f t="shared" si="2"/>
        <v>0</v>
      </c>
      <c r="G36" s="9">
        <f>SUM(G37:G45)</f>
        <v>0</v>
      </c>
      <c r="H36" s="9">
        <f>SUM(H37:H45)</f>
        <v>0</v>
      </c>
      <c r="I36" s="9">
        <f t="shared" si="3"/>
        <v>0</v>
      </c>
    </row>
    <row r="37" spans="1:9" x14ac:dyDescent="0.25">
      <c r="A37">
        <v>4</v>
      </c>
      <c r="B37" s="4">
        <v>4400</v>
      </c>
      <c r="C37" s="2" t="s">
        <v>84</v>
      </c>
      <c r="D37" s="1">
        <v>0</v>
      </c>
      <c r="E37" s="9">
        <v>0</v>
      </c>
      <c r="F37" s="9">
        <f t="shared" si="2"/>
        <v>0</v>
      </c>
      <c r="G37" s="9">
        <v>0</v>
      </c>
      <c r="H37" s="9">
        <v>0</v>
      </c>
      <c r="I37" s="9">
        <f t="shared" si="3"/>
        <v>0</v>
      </c>
    </row>
    <row r="38" spans="1:9" x14ac:dyDescent="0.25">
      <c r="A38">
        <v>4</v>
      </c>
      <c r="B38" s="4">
        <v>4500</v>
      </c>
      <c r="C38" s="2" t="s">
        <v>85</v>
      </c>
      <c r="D38" s="1">
        <v>0</v>
      </c>
      <c r="E38" s="9">
        <v>0</v>
      </c>
      <c r="F38" s="9">
        <f t="shared" si="2"/>
        <v>0</v>
      </c>
      <c r="G38" s="9">
        <v>0</v>
      </c>
      <c r="H38" s="9">
        <v>0</v>
      </c>
      <c r="I38" s="9">
        <f t="shared" si="3"/>
        <v>0</v>
      </c>
    </row>
    <row r="39" spans="1:9" x14ac:dyDescent="0.25">
      <c r="A39">
        <v>4</v>
      </c>
      <c r="B39" s="4">
        <v>4600</v>
      </c>
      <c r="C39" s="2" t="s">
        <v>86</v>
      </c>
      <c r="D39" s="1">
        <v>0</v>
      </c>
      <c r="E39" s="9">
        <v>0</v>
      </c>
      <c r="F39" s="9">
        <f t="shared" si="2"/>
        <v>0</v>
      </c>
      <c r="G39" s="9">
        <v>0</v>
      </c>
      <c r="H39" s="9">
        <v>0</v>
      </c>
      <c r="I39" s="9">
        <f t="shared" si="3"/>
        <v>0</v>
      </c>
    </row>
    <row r="40" spans="1:9" x14ac:dyDescent="0.25">
      <c r="A40">
        <v>4</v>
      </c>
      <c r="B40" s="4">
        <v>4700</v>
      </c>
      <c r="C40" s="2" t="s">
        <v>87</v>
      </c>
      <c r="D40" s="1">
        <v>0</v>
      </c>
      <c r="E40" s="9">
        <v>0</v>
      </c>
      <c r="F40" s="9">
        <f t="shared" si="2"/>
        <v>0</v>
      </c>
      <c r="G40" s="9">
        <v>0</v>
      </c>
      <c r="H40" s="9">
        <v>0</v>
      </c>
      <c r="I40" s="9">
        <f t="shared" si="3"/>
        <v>0</v>
      </c>
    </row>
    <row r="41" spans="1:9" x14ac:dyDescent="0.25">
      <c r="A41">
        <v>4</v>
      </c>
      <c r="B41" s="4">
        <v>4800</v>
      </c>
      <c r="C41" s="2" t="s">
        <v>88</v>
      </c>
      <c r="D41" s="1">
        <v>0</v>
      </c>
      <c r="E41" s="9">
        <v>0</v>
      </c>
      <c r="F41" s="9">
        <f t="shared" si="2"/>
        <v>0</v>
      </c>
      <c r="G41" s="9">
        <v>0</v>
      </c>
      <c r="H41" s="9">
        <v>0</v>
      </c>
      <c r="I41" s="9">
        <f t="shared" si="3"/>
        <v>0</v>
      </c>
    </row>
    <row r="42" spans="1:9" x14ac:dyDescent="0.25">
      <c r="A42">
        <v>4</v>
      </c>
      <c r="B42" s="4">
        <v>4900</v>
      </c>
      <c r="C42" s="2" t="s">
        <v>89</v>
      </c>
      <c r="D42" s="1">
        <v>0</v>
      </c>
      <c r="E42" s="9">
        <v>0</v>
      </c>
      <c r="F42" s="9">
        <f t="shared" si="2"/>
        <v>0</v>
      </c>
      <c r="G42" s="9">
        <v>0</v>
      </c>
      <c r="H42" s="9">
        <v>0</v>
      </c>
      <c r="I42" s="9">
        <f t="shared" si="3"/>
        <v>0</v>
      </c>
    </row>
    <row r="43" spans="1:9" x14ac:dyDescent="0.25">
      <c r="A43">
        <v>5</v>
      </c>
      <c r="B43" s="4">
        <v>5000</v>
      </c>
      <c r="C43" s="8" t="s">
        <v>90</v>
      </c>
      <c r="D43" s="1">
        <f t="shared" ref="D43" si="7">SUM(D44:D52)</f>
        <v>0</v>
      </c>
      <c r="E43" s="9">
        <v>0</v>
      </c>
      <c r="F43" s="9">
        <f t="shared" si="2"/>
        <v>0</v>
      </c>
      <c r="G43" s="9">
        <v>0</v>
      </c>
      <c r="H43" s="9">
        <v>0</v>
      </c>
      <c r="I43" s="9">
        <f t="shared" si="3"/>
        <v>0</v>
      </c>
    </row>
    <row r="44" spans="1:9" x14ac:dyDescent="0.25">
      <c r="A44">
        <v>5</v>
      </c>
      <c r="B44" s="4">
        <v>5100</v>
      </c>
      <c r="C44" s="2" t="s">
        <v>91</v>
      </c>
      <c r="D44" s="1">
        <v>0</v>
      </c>
      <c r="E44" s="9">
        <v>0</v>
      </c>
      <c r="F44" s="9">
        <f t="shared" si="2"/>
        <v>0</v>
      </c>
      <c r="G44" s="9">
        <v>0</v>
      </c>
      <c r="H44" s="9">
        <v>0</v>
      </c>
      <c r="I44" s="9">
        <f t="shared" si="3"/>
        <v>0</v>
      </c>
    </row>
    <row r="45" spans="1:9" x14ac:dyDescent="0.25">
      <c r="A45">
        <v>5</v>
      </c>
      <c r="B45" s="4">
        <v>5200</v>
      </c>
      <c r="C45" s="2" t="s">
        <v>92</v>
      </c>
      <c r="D45" s="1">
        <v>0</v>
      </c>
      <c r="E45" s="9">
        <v>0</v>
      </c>
      <c r="F45" s="9">
        <f t="shared" si="2"/>
        <v>0</v>
      </c>
      <c r="G45" s="9">
        <v>0</v>
      </c>
      <c r="H45" s="9">
        <v>0</v>
      </c>
      <c r="I45" s="9">
        <f t="shared" si="3"/>
        <v>0</v>
      </c>
    </row>
    <row r="46" spans="1:9" x14ac:dyDescent="0.25">
      <c r="A46">
        <v>5</v>
      </c>
      <c r="B46" s="4">
        <v>5300</v>
      </c>
      <c r="C46" s="2" t="s">
        <v>93</v>
      </c>
      <c r="D46" s="1">
        <v>0</v>
      </c>
      <c r="E46" s="9"/>
      <c r="F46" s="9"/>
      <c r="G46" s="9"/>
      <c r="H46" s="9"/>
      <c r="I46" s="9"/>
    </row>
    <row r="47" spans="1:9" x14ac:dyDescent="0.25">
      <c r="A47">
        <v>5</v>
      </c>
      <c r="B47" s="4">
        <v>5400</v>
      </c>
      <c r="C47" s="2" t="s">
        <v>94</v>
      </c>
      <c r="D47" s="1">
        <v>0</v>
      </c>
      <c r="E47" s="9">
        <f>SUM(E48:E56)</f>
        <v>637700.96</v>
      </c>
      <c r="F47" s="9">
        <f t="shared" si="2"/>
        <v>637700.96</v>
      </c>
      <c r="G47" s="9">
        <f>SUM(G48:G56)</f>
        <v>0</v>
      </c>
      <c r="H47" s="9">
        <f>SUM(H48:H56)</f>
        <v>0</v>
      </c>
      <c r="I47" s="9">
        <f t="shared" si="3"/>
        <v>637700.96</v>
      </c>
    </row>
    <row r="48" spans="1:9" x14ac:dyDescent="0.25">
      <c r="A48">
        <v>5</v>
      </c>
      <c r="B48" s="4">
        <v>5500</v>
      </c>
      <c r="C48" s="2" t="s">
        <v>95</v>
      </c>
      <c r="D48" s="1">
        <v>0</v>
      </c>
      <c r="E48" s="9">
        <v>337700.96</v>
      </c>
      <c r="F48" s="9">
        <f t="shared" si="2"/>
        <v>337700.96</v>
      </c>
      <c r="G48" s="9">
        <v>0</v>
      </c>
      <c r="H48" s="9">
        <v>0</v>
      </c>
      <c r="I48" s="9">
        <f t="shared" si="3"/>
        <v>337700.96</v>
      </c>
    </row>
    <row r="49" spans="1:9" x14ac:dyDescent="0.25">
      <c r="A49">
        <v>5</v>
      </c>
      <c r="B49" s="4">
        <v>5600</v>
      </c>
      <c r="C49" s="2" t="s">
        <v>96</v>
      </c>
      <c r="D49" s="1">
        <v>0</v>
      </c>
      <c r="E49" s="9">
        <v>50000</v>
      </c>
      <c r="F49" s="9">
        <f t="shared" si="2"/>
        <v>50000</v>
      </c>
      <c r="G49" s="9">
        <v>0</v>
      </c>
      <c r="H49" s="9">
        <v>0</v>
      </c>
      <c r="I49" s="9">
        <f t="shared" si="3"/>
        <v>50000</v>
      </c>
    </row>
    <row r="50" spans="1:9" x14ac:dyDescent="0.25">
      <c r="A50">
        <v>5</v>
      </c>
      <c r="B50" s="4">
        <v>5700</v>
      </c>
      <c r="C50" s="2" t="s">
        <v>97</v>
      </c>
      <c r="D50" s="1">
        <v>0</v>
      </c>
      <c r="E50" s="9">
        <v>0</v>
      </c>
      <c r="F50" s="9">
        <f t="shared" si="2"/>
        <v>0</v>
      </c>
      <c r="G50" s="9">
        <v>0</v>
      </c>
      <c r="H50" s="9">
        <v>0</v>
      </c>
      <c r="I50" s="9">
        <f t="shared" si="3"/>
        <v>0</v>
      </c>
    </row>
    <row r="51" spans="1:9" x14ac:dyDescent="0.25">
      <c r="A51">
        <v>5</v>
      </c>
      <c r="B51" s="4">
        <v>5800</v>
      </c>
      <c r="C51" s="2" t="s">
        <v>98</v>
      </c>
      <c r="D51" s="1">
        <v>0</v>
      </c>
      <c r="E51" s="9">
        <v>250000</v>
      </c>
      <c r="F51" s="9">
        <f t="shared" si="2"/>
        <v>250000</v>
      </c>
      <c r="G51" s="9">
        <v>0</v>
      </c>
      <c r="H51" s="9">
        <v>0</v>
      </c>
      <c r="I51" s="9">
        <f t="shared" si="3"/>
        <v>250000</v>
      </c>
    </row>
    <row r="52" spans="1:9" x14ac:dyDescent="0.25">
      <c r="A52">
        <v>5</v>
      </c>
      <c r="B52" s="4">
        <v>5900</v>
      </c>
      <c r="C52" s="2" t="s">
        <v>99</v>
      </c>
      <c r="D52" s="1">
        <v>0</v>
      </c>
      <c r="E52" s="9">
        <v>0</v>
      </c>
      <c r="F52" s="9">
        <f t="shared" si="2"/>
        <v>0</v>
      </c>
      <c r="G52" s="9">
        <v>0</v>
      </c>
      <c r="H52" s="9">
        <v>0</v>
      </c>
      <c r="I52" s="9">
        <f t="shared" si="3"/>
        <v>0</v>
      </c>
    </row>
    <row r="53" spans="1:9" x14ac:dyDescent="0.25">
      <c r="A53">
        <v>6</v>
      </c>
      <c r="B53" s="4">
        <v>6000</v>
      </c>
      <c r="C53" s="8" t="s">
        <v>100</v>
      </c>
      <c r="D53" s="1">
        <f t="shared" ref="D53" si="8">SUM(D54:D56)</f>
        <v>0</v>
      </c>
      <c r="E53" s="9">
        <v>0</v>
      </c>
      <c r="F53" s="9">
        <f t="shared" si="2"/>
        <v>0</v>
      </c>
      <c r="G53" s="9">
        <v>0</v>
      </c>
      <c r="H53" s="9">
        <v>0</v>
      </c>
      <c r="I53" s="9">
        <f t="shared" si="3"/>
        <v>0</v>
      </c>
    </row>
    <row r="54" spans="1:9" x14ac:dyDescent="0.25">
      <c r="A54">
        <v>6</v>
      </c>
      <c r="B54" s="4">
        <v>6100</v>
      </c>
      <c r="C54" s="2" t="s">
        <v>101</v>
      </c>
      <c r="D54" s="1">
        <v>0</v>
      </c>
      <c r="E54" s="9">
        <v>0</v>
      </c>
      <c r="F54" s="9">
        <f t="shared" si="2"/>
        <v>0</v>
      </c>
      <c r="G54" s="9">
        <v>0</v>
      </c>
      <c r="H54" s="9">
        <v>0</v>
      </c>
      <c r="I54" s="9">
        <f t="shared" si="3"/>
        <v>0</v>
      </c>
    </row>
    <row r="55" spans="1:9" x14ac:dyDescent="0.25">
      <c r="A55">
        <v>6</v>
      </c>
      <c r="B55" s="4">
        <v>6200</v>
      </c>
      <c r="C55" s="2" t="s">
        <v>102</v>
      </c>
      <c r="D55" s="1">
        <v>0</v>
      </c>
      <c r="E55" s="9">
        <v>0</v>
      </c>
      <c r="F55" s="9">
        <f t="shared" si="2"/>
        <v>0</v>
      </c>
      <c r="G55" s="9">
        <v>0</v>
      </c>
      <c r="H55" s="9">
        <v>0</v>
      </c>
      <c r="I55" s="9">
        <f t="shared" si="3"/>
        <v>0</v>
      </c>
    </row>
    <row r="56" spans="1:9" x14ac:dyDescent="0.25">
      <c r="A56">
        <v>6</v>
      </c>
      <c r="B56" s="4">
        <v>6300</v>
      </c>
      <c r="C56" s="2" t="s">
        <v>103</v>
      </c>
      <c r="D56" s="1">
        <v>0</v>
      </c>
      <c r="E56" s="9">
        <v>0</v>
      </c>
      <c r="F56" s="9">
        <f t="shared" si="2"/>
        <v>0</v>
      </c>
      <c r="G56" s="9">
        <v>0</v>
      </c>
      <c r="H56" s="9">
        <v>0</v>
      </c>
      <c r="I56" s="9">
        <f t="shared" si="3"/>
        <v>0</v>
      </c>
    </row>
    <row r="57" spans="1:9" x14ac:dyDescent="0.25">
      <c r="A57">
        <v>7</v>
      </c>
      <c r="B57" s="4">
        <v>7000</v>
      </c>
      <c r="C57" s="8" t="s">
        <v>104</v>
      </c>
      <c r="D57" s="1">
        <f t="shared" ref="D57" si="9">SUM(D58:D64)</f>
        <v>0</v>
      </c>
      <c r="E57" s="9"/>
      <c r="F57" s="9"/>
      <c r="G57" s="9"/>
      <c r="H57" s="9"/>
      <c r="I57" s="9"/>
    </row>
    <row r="58" spans="1:9" x14ac:dyDescent="0.25">
      <c r="A58">
        <v>7</v>
      </c>
      <c r="B58" s="4">
        <v>7100</v>
      </c>
      <c r="C58" s="2" t="s">
        <v>105</v>
      </c>
      <c r="D58" s="1">
        <v>0</v>
      </c>
      <c r="E58" s="9">
        <f>SUM(E59:E61)</f>
        <v>0</v>
      </c>
      <c r="F58" s="9">
        <f t="shared" si="2"/>
        <v>0</v>
      </c>
      <c r="G58" s="9">
        <f>SUM(G59:G61)</f>
        <v>0</v>
      </c>
      <c r="H58" s="9">
        <f>SUM(H59:H61)</f>
        <v>0</v>
      </c>
      <c r="I58" s="9">
        <f t="shared" si="3"/>
        <v>0</v>
      </c>
    </row>
    <row r="59" spans="1:9" x14ac:dyDescent="0.25">
      <c r="A59">
        <v>7</v>
      </c>
      <c r="B59" s="4">
        <v>7200</v>
      </c>
      <c r="C59" s="2" t="s">
        <v>106</v>
      </c>
      <c r="D59" s="1">
        <v>0</v>
      </c>
      <c r="E59" s="9">
        <v>0</v>
      </c>
      <c r="F59" s="9">
        <f t="shared" si="2"/>
        <v>0</v>
      </c>
      <c r="G59" s="9">
        <v>0</v>
      </c>
      <c r="H59" s="9">
        <v>0</v>
      </c>
      <c r="I59" s="9">
        <f t="shared" si="3"/>
        <v>0</v>
      </c>
    </row>
    <row r="60" spans="1:9" x14ac:dyDescent="0.25">
      <c r="A60">
        <v>7</v>
      </c>
      <c r="B60" s="4">
        <v>7300</v>
      </c>
      <c r="C60" s="2" t="s">
        <v>107</v>
      </c>
      <c r="D60" s="1">
        <v>0</v>
      </c>
      <c r="E60" s="9">
        <v>0</v>
      </c>
      <c r="F60" s="9">
        <f t="shared" si="2"/>
        <v>0</v>
      </c>
      <c r="G60" s="9">
        <v>0</v>
      </c>
      <c r="H60" s="9">
        <v>0</v>
      </c>
      <c r="I60" s="9">
        <f t="shared" si="3"/>
        <v>0</v>
      </c>
    </row>
    <row r="61" spans="1:9" x14ac:dyDescent="0.25">
      <c r="A61">
        <v>7</v>
      </c>
      <c r="B61" s="4">
        <v>7400</v>
      </c>
      <c r="C61" s="2" t="s">
        <v>108</v>
      </c>
      <c r="D61" s="1">
        <v>0</v>
      </c>
      <c r="E61" s="9">
        <v>0</v>
      </c>
      <c r="F61" s="9">
        <f t="shared" si="2"/>
        <v>0</v>
      </c>
      <c r="G61" s="9">
        <v>0</v>
      </c>
      <c r="H61" s="9">
        <v>0</v>
      </c>
      <c r="I61" s="9">
        <f t="shared" si="3"/>
        <v>0</v>
      </c>
    </row>
    <row r="62" spans="1:9" x14ac:dyDescent="0.25">
      <c r="A62">
        <v>7</v>
      </c>
      <c r="B62" s="4">
        <v>7500</v>
      </c>
      <c r="C62" s="2" t="s">
        <v>109</v>
      </c>
      <c r="D62" s="1">
        <v>0</v>
      </c>
      <c r="E62" s="9"/>
      <c r="F62" s="9"/>
      <c r="G62" s="9"/>
      <c r="H62" s="9"/>
      <c r="I62" s="9"/>
    </row>
    <row r="63" spans="1:9" x14ac:dyDescent="0.25">
      <c r="A63">
        <v>7</v>
      </c>
      <c r="B63" s="4">
        <v>7600</v>
      </c>
      <c r="C63" s="2" t="s">
        <v>110</v>
      </c>
      <c r="D63" s="1">
        <v>0</v>
      </c>
      <c r="E63" s="9">
        <f>SUM(E64:E70)</f>
        <v>0</v>
      </c>
      <c r="F63" s="9">
        <f t="shared" si="2"/>
        <v>0</v>
      </c>
      <c r="G63" s="9">
        <f>SUM(G64:G70)</f>
        <v>0</v>
      </c>
      <c r="H63" s="9">
        <f>SUM(H64:H70)</f>
        <v>0</v>
      </c>
      <c r="I63" s="9">
        <f t="shared" si="3"/>
        <v>0</v>
      </c>
    </row>
    <row r="64" spans="1:9" x14ac:dyDescent="0.25">
      <c r="A64">
        <v>7</v>
      </c>
      <c r="B64" s="4">
        <v>7900</v>
      </c>
      <c r="C64" s="2" t="s">
        <v>111</v>
      </c>
      <c r="D64" s="1">
        <v>0</v>
      </c>
      <c r="E64" s="9">
        <v>0</v>
      </c>
      <c r="F64" s="9">
        <f t="shared" si="2"/>
        <v>0</v>
      </c>
      <c r="G64" s="9">
        <v>0</v>
      </c>
      <c r="H64" s="9">
        <v>0</v>
      </c>
      <c r="I64" s="9">
        <f t="shared" si="3"/>
        <v>0</v>
      </c>
    </row>
    <row r="65" spans="1:9" x14ac:dyDescent="0.25">
      <c r="A65">
        <v>8</v>
      </c>
      <c r="B65" s="4">
        <v>8000</v>
      </c>
      <c r="C65" s="8" t="s">
        <v>112</v>
      </c>
      <c r="D65" s="1">
        <f t="shared" ref="D65" si="10">SUM(D66:D68)</f>
        <v>0</v>
      </c>
      <c r="E65" s="9">
        <v>0</v>
      </c>
      <c r="F65" s="9">
        <f t="shared" si="2"/>
        <v>0</v>
      </c>
      <c r="G65" s="9">
        <v>0</v>
      </c>
      <c r="H65" s="9">
        <v>0</v>
      </c>
      <c r="I65" s="9">
        <f t="shared" si="3"/>
        <v>0</v>
      </c>
    </row>
    <row r="66" spans="1:9" x14ac:dyDescent="0.25">
      <c r="A66">
        <v>8</v>
      </c>
      <c r="B66" s="4">
        <v>8100</v>
      </c>
      <c r="C66" s="2" t="s">
        <v>113</v>
      </c>
      <c r="D66" s="1">
        <v>0</v>
      </c>
      <c r="E66" s="9">
        <v>0</v>
      </c>
      <c r="F66" s="9">
        <f t="shared" si="2"/>
        <v>0</v>
      </c>
      <c r="G66" s="9">
        <v>0</v>
      </c>
      <c r="H66" s="9">
        <v>0</v>
      </c>
      <c r="I66" s="9">
        <f t="shared" si="3"/>
        <v>0</v>
      </c>
    </row>
    <row r="67" spans="1:9" x14ac:dyDescent="0.25">
      <c r="A67">
        <v>8</v>
      </c>
      <c r="B67" s="4">
        <v>8300</v>
      </c>
      <c r="C67" s="2" t="s">
        <v>114</v>
      </c>
      <c r="D67" s="1">
        <v>0</v>
      </c>
      <c r="E67" s="9">
        <v>0</v>
      </c>
      <c r="F67" s="9">
        <f t="shared" si="2"/>
        <v>0</v>
      </c>
      <c r="G67" s="9">
        <v>0</v>
      </c>
      <c r="H67" s="9">
        <v>0</v>
      </c>
      <c r="I67" s="9">
        <f t="shared" si="3"/>
        <v>0</v>
      </c>
    </row>
    <row r="68" spans="1:9" x14ac:dyDescent="0.25">
      <c r="A68">
        <v>8</v>
      </c>
      <c r="B68" s="4">
        <v>8500</v>
      </c>
      <c r="C68" s="2" t="s">
        <v>115</v>
      </c>
      <c r="D68" s="1">
        <v>0</v>
      </c>
      <c r="E68" s="9">
        <v>0</v>
      </c>
      <c r="F68" s="9">
        <f t="shared" si="2"/>
        <v>0</v>
      </c>
      <c r="G68" s="9">
        <v>0</v>
      </c>
      <c r="H68" s="9">
        <v>0</v>
      </c>
      <c r="I68" s="9">
        <f t="shared" si="3"/>
        <v>0</v>
      </c>
    </row>
    <row r="69" spans="1:9" x14ac:dyDescent="0.25">
      <c r="A69">
        <v>9</v>
      </c>
      <c r="B69" s="4">
        <v>9000</v>
      </c>
      <c r="C69" s="8" t="s">
        <v>116</v>
      </c>
      <c r="D69" s="1">
        <f t="shared" ref="D69" si="11">SUM(D70:D76)</f>
        <v>0</v>
      </c>
      <c r="E69" s="9">
        <v>0</v>
      </c>
      <c r="F69" s="9">
        <f t="shared" si="2"/>
        <v>0</v>
      </c>
      <c r="G69" s="9">
        <v>0</v>
      </c>
      <c r="H69" s="9">
        <v>0</v>
      </c>
      <c r="I69" s="9">
        <f t="shared" si="3"/>
        <v>0</v>
      </c>
    </row>
    <row r="70" spans="1:9" x14ac:dyDescent="0.25">
      <c r="A70">
        <v>9</v>
      </c>
      <c r="B70" s="4">
        <v>9100</v>
      </c>
      <c r="C70" s="2" t="s">
        <v>117</v>
      </c>
      <c r="D70" s="1">
        <v>0</v>
      </c>
      <c r="E70" s="9">
        <v>0</v>
      </c>
      <c r="F70" s="9">
        <f t="shared" si="2"/>
        <v>0</v>
      </c>
      <c r="G70" s="9">
        <v>0</v>
      </c>
      <c r="H70" s="9">
        <v>0</v>
      </c>
      <c r="I70" s="9">
        <f t="shared" si="3"/>
        <v>0</v>
      </c>
    </row>
    <row r="71" spans="1:9" x14ac:dyDescent="0.25">
      <c r="A71">
        <v>9</v>
      </c>
      <c r="B71" s="4">
        <v>9200</v>
      </c>
      <c r="C71" s="2" t="s">
        <v>118</v>
      </c>
      <c r="D71" s="1">
        <v>0</v>
      </c>
      <c r="E71" s="9"/>
      <c r="F71" s="9"/>
      <c r="G71" s="9"/>
      <c r="H71" s="9"/>
      <c r="I71" s="9"/>
    </row>
    <row r="72" spans="1:9" x14ac:dyDescent="0.25">
      <c r="A72">
        <v>9</v>
      </c>
      <c r="B72" s="4">
        <v>9300</v>
      </c>
      <c r="C72" s="2" t="s">
        <v>119</v>
      </c>
      <c r="D72" s="1">
        <v>0</v>
      </c>
      <c r="E72" s="9">
        <f>SUM(E73:E75)</f>
        <v>0</v>
      </c>
      <c r="F72" s="9">
        <f t="shared" si="2"/>
        <v>0</v>
      </c>
      <c r="G72" s="9">
        <f>SUM(G73:G75)</f>
        <v>0</v>
      </c>
      <c r="H72" s="9">
        <f>SUM(H73:H75)</f>
        <v>0</v>
      </c>
      <c r="I72" s="9">
        <f t="shared" si="3"/>
        <v>0</v>
      </c>
    </row>
    <row r="73" spans="1:9" x14ac:dyDescent="0.25">
      <c r="A73">
        <v>9</v>
      </c>
      <c r="B73" s="4">
        <v>9400</v>
      </c>
      <c r="C73" s="2" t="s">
        <v>120</v>
      </c>
      <c r="D73" s="1">
        <v>0</v>
      </c>
      <c r="E73" s="9">
        <v>0</v>
      </c>
      <c r="F73" s="9">
        <f t="shared" si="2"/>
        <v>0</v>
      </c>
      <c r="G73" s="9">
        <v>0</v>
      </c>
      <c r="H73" s="9">
        <v>0</v>
      </c>
      <c r="I73" s="9">
        <f t="shared" si="3"/>
        <v>0</v>
      </c>
    </row>
    <row r="74" spans="1:9" x14ac:dyDescent="0.25">
      <c r="A74">
        <v>9</v>
      </c>
      <c r="B74" s="4">
        <v>9500</v>
      </c>
      <c r="C74" s="2" t="s">
        <v>121</v>
      </c>
      <c r="D74" s="1">
        <v>0</v>
      </c>
      <c r="E74" s="9">
        <v>0</v>
      </c>
      <c r="F74" s="9">
        <f t="shared" si="2"/>
        <v>0</v>
      </c>
      <c r="G74" s="9">
        <v>0</v>
      </c>
      <c r="H74" s="9">
        <v>0</v>
      </c>
      <c r="I74" s="9">
        <f t="shared" si="3"/>
        <v>0</v>
      </c>
    </row>
    <row r="75" spans="1:9" x14ac:dyDescent="0.25">
      <c r="A75">
        <v>9</v>
      </c>
      <c r="B75" s="4">
        <v>9600</v>
      </c>
      <c r="C75" s="2" t="s">
        <v>122</v>
      </c>
      <c r="D75" s="1">
        <v>0</v>
      </c>
      <c r="E75" s="9">
        <v>0</v>
      </c>
      <c r="F75" s="9">
        <f t="shared" si="2"/>
        <v>0</v>
      </c>
      <c r="G75" s="9">
        <v>0</v>
      </c>
      <c r="H75" s="9">
        <v>0</v>
      </c>
      <c r="I75" s="9">
        <f t="shared" si="3"/>
        <v>0</v>
      </c>
    </row>
    <row r="76" spans="1:9" x14ac:dyDescent="0.25">
      <c r="A76">
        <v>9</v>
      </c>
      <c r="B76" s="4">
        <v>9900</v>
      </c>
      <c r="C76" s="2" t="s">
        <v>123</v>
      </c>
      <c r="D76" s="1">
        <v>0</v>
      </c>
      <c r="E76" s="9"/>
      <c r="F76" s="9"/>
      <c r="G76" s="9"/>
      <c r="H76" s="9"/>
      <c r="I76" s="9"/>
    </row>
  </sheetData>
  <protectedRanges>
    <protectedRange sqref="D4:I4" name="Rango1_2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2018-10-25T16:56:15Z</dcterms:created>
  <dcterms:modified xsi:type="dcterms:W3CDTF">2019-02-22T16:41:54Z</dcterms:modified>
</cp:coreProperties>
</file>