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13_ncr:1_{42DB5D08-6168-41C3-8659-B39B750216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5" i="2" l="1"/>
  <c r="B45" i="2"/>
  <c r="C18" i="2"/>
  <c r="B18" i="2"/>
  <c r="C6" i="2"/>
  <c r="B6" i="2"/>
  <c r="C36" i="2" l="1"/>
  <c r="B36" i="2"/>
  <c r="C61" i="2"/>
  <c r="B61" i="2"/>
  <c r="B60" i="2" s="1"/>
  <c r="C60" i="2"/>
  <c r="C55" i="2"/>
  <c r="B55" i="2"/>
  <c r="B54" i="2" s="1"/>
  <c r="C54" i="2"/>
  <c r="C40" i="2"/>
  <c r="C50" i="2" s="1"/>
  <c r="B40" i="2"/>
  <c r="B50" i="2" s="1"/>
  <c r="C66" i="2" l="1"/>
  <c r="B66" i="2"/>
  <c r="B68" i="2" s="1"/>
  <c r="C68" i="2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<sst xmlns="http://schemas.openxmlformats.org/spreadsheetml/2006/main" count="58" uniqueCount="50">
  <si>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</si>
  <si>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</si>
  <si>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</si>
  <si>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</si>
  <si>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</si>
  <si>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</si>
  <si>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</si>
  <si>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</si>
  <si>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</si>
  <si>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</si>
  <si>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</si>
  <si>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</si>
  <si>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</si>
  <si>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</si>
  <si>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</si>
  <si>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</si>
  <si>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</si>
  <si>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</si>
  <si>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</si>
  <si>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</si>
  <si>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</si>
  <si>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</si>
  <si>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</si>
  <si>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</si>
  <si>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</si>
  <si>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</si>
  <si>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</si>
  <si>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</si>
  <si>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</si>
  <si>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</si>
  <si>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</si>
  <si>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</si>
  <si>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</si>
  <si>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</si>
  <si>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</si>
  <si>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</si>
  <si>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</si>
  <si>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</si>
  <si>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</si>
  <si>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</si>
  <si>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</si>
  <si>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</si>
  <si>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Comisión Municipal del Deporte de Guanajuato
Estado de Flujos de Efectivo                  Cifras en pesos
Del 1 de Enero AL 31 DE DICIEMBRE DEL 2021</t>
  </si>
  <si>
    <t>“Bajo protesta de decir verdad declaramos que los Estados Financieros y sus notas, son razonablemente correctos y son responsabilidad del emisor”</t>
  </si>
  <si>
    <t>Flujos de Efectivo de las Actividades de Operación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</si>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</sst>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2" borderId="7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4" fillId="0" borderId="0" xfId="34" applyFont="1" applyProtection="1">
      <protection locked="0"/>
    </xf>
  </cellXfs>
  <cellStyles count="3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C9257277-574E-423F-88FB-1852AE17AABE}"/>
    <cellStyle name="Millares 2 2 3" xfId="17" xr:uid="{57205A19-4926-4E4B-AE0E-7576908049DB}"/>
    <cellStyle name="Millares 2 3" xfId="4" xr:uid="{00000000-0005-0000-0000-000003000000}"/>
    <cellStyle name="Millares 2 3 2" xfId="27" xr:uid="{ABE69BF2-C237-46FB-8089-F691B03B69DA}"/>
    <cellStyle name="Millares 2 3 3" xfId="18" xr:uid="{B007D108-A63C-437F-8862-2E424A790FB9}"/>
    <cellStyle name="Millares 2 4" xfId="25" xr:uid="{350DE8EF-56B7-4941-ACEE-9D3D28F7483D}"/>
    <cellStyle name="Millares 2 5" xfId="16" xr:uid="{BF82161B-8DF1-44EE-9640-A3BADE2FA844}"/>
    <cellStyle name="Millares 3" xfId="5" xr:uid="{00000000-0005-0000-0000-000004000000}"/>
    <cellStyle name="Millares 3 2" xfId="28" xr:uid="{2721417A-4FA5-4A4E-ADE2-EB6268BA43A1}"/>
    <cellStyle name="Millares 3 3" xfId="19" xr:uid="{4736AA3F-0F00-40AE-93C8-11FFC5C0BFD0}"/>
    <cellStyle name="Moneda 2" xfId="6" xr:uid="{00000000-0005-0000-0000-000005000000}"/>
    <cellStyle name="Moneda 2 2" xfId="29" xr:uid="{89031025-5FEE-4973-912C-20EE546CDFA6}"/>
    <cellStyle name="Moneda 2 3" xfId="20" xr:uid="{074F11AD-CA96-4DBF-88E8-BD0A23E7BD45}"/>
    <cellStyle name="Moneda 3" xfId="35" xr:uid="{6F61AFE4-0736-4641-A7E7-D8E2BEE3D9A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D95534BE-3BDB-4A5F-8F3D-5F79C83A85CF}"/>
    <cellStyle name="Normal 2 4" xfId="21" xr:uid="{1452FAEA-B02A-4978-A0F8-FE7F1D55BC77}"/>
    <cellStyle name="Normal 3" xfId="9" xr:uid="{00000000-0005-0000-0000-000009000000}"/>
    <cellStyle name="Normal 3 2" xfId="37" xr:uid="{19D2E7FF-C993-46CB-AB76-B2DE1203F980}"/>
    <cellStyle name="Normal 3 3" xfId="31" xr:uid="{DF841DAF-28C9-4F1C-B3D9-56B3D852717C}"/>
    <cellStyle name="Normal 3 4" xfId="22" xr:uid="{9FAFC164-DA6E-4C23-8DD7-3F70F64D8EC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2A897701-9A36-45C1-B619-F25EE4C6409D}"/>
    <cellStyle name="Normal 6 2 3" xfId="24" xr:uid="{FBFB15E5-803B-4025-BA26-846690E54C25}"/>
    <cellStyle name="Normal 6 3" xfId="32" xr:uid="{5C52A015-7D08-4F2B-8EEF-32FD3B6EAE79}"/>
    <cellStyle name="Normal 6 4" xfId="23" xr:uid="{0375081C-13F6-41BB-9594-31ACB353DC51}"/>
    <cellStyle name="Normal 7" xfId="34" xr:uid="{D2238B80-94B1-4EB9-9DE5-A3A8B525C1E7}"/>
    <cellStyle name="Porcentaje 2" xfId="36" xr:uid="{926E0C0B-FE3E-46F5-B9F2-45AA66CB2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showGridLines="0"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75" style="3" bestFit="1" customWidth="1"/>
    <col min="2" max="3" width="25.83203125" style="3" customWidth="1"/>
    <col min="4" max="16384" width="12" style="3"/>
  </cols>
  <sheetData>
    <row r="1" spans="1:3" ht="39.950000000000003" customHeight="1" x14ac:dyDescent="0.2">
      <c r="A1" s="24" t="s">
        <v>42</v>
      </c>
      <c r="B1" s="23"/>
      <c r="C1" s="22"/>
    </row>
    <row r="2" spans="1:3" ht="15" customHeight="1" x14ac:dyDescent="0.2">
      <c r="A2" s="21" t="s">
        <v>0</v>
      </c>
      <c r="B2" s="2">
        <v>2021</v>
      </c>
      <c r="C2" s="1">
        <v>2020</v>
      </c>
    </row>
    <row r="3" spans="1:3" ht="15" customHeight="1" x14ac:dyDescent="0.2">
      <c r="A3" s="4"/>
      <c r="B3" s="4"/>
      <c r="C3" s="5"/>
    </row>
    <row r="4" spans="1:3" x14ac:dyDescent="0.2">
      <c r="A4" s="6" t="s">
        <v>44</v>
      </c>
      <c r="B4" s="7"/>
      <c r="C4" s="8"/>
    </row>
    <row r="5" spans="1:3" x14ac:dyDescent="0.2">
      <c r="A5" s="9"/>
      <c r="B5" s="7"/>
      <c r="C5" s="8"/>
    </row>
    <row r="6" spans="1:3" x14ac:dyDescent="0.2">
      <c r="A6" s="9" t="s">
        <v>1</v>
      </c>
      <c r="B6" s="10">
        <f>SUM(B7:B16)</f>
        <v>11007601.210000001</v>
      </c>
      <c r="C6" s="11">
        <f>SUM(C7:C16)</f>
        <v>7612726.4699999997</v>
      </c>
    </row>
    <row r="7" spans="1:3" x14ac:dyDescent="0.2">
      <c r="A7" s="12" t="s">
        <v>2</v>
      </c>
      <c r="B7" s="13">
        <v>0</v>
      </c>
      <c r="C7" s="14">
        <v>0</v>
      </c>
    </row>
    <row r="8" spans="1:3" x14ac:dyDescent="0.2">
      <c r="A8" s="12" t="s">
        <v>3</v>
      </c>
      <c r="B8" s="13">
        <v>0</v>
      </c>
      <c r="C8" s="14">
        <v>0</v>
      </c>
    </row>
    <row r="9" spans="1:3" x14ac:dyDescent="0.2">
      <c r="A9" s="12" t="s">
        <v>36</v>
      </c>
      <c r="B9" s="13">
        <v>0</v>
      </c>
      <c r="C9" s="14">
        <v>0</v>
      </c>
    </row>
    <row r="10" spans="1:3" x14ac:dyDescent="0.2">
      <c r="A10" s="12" t="s">
        <v>4</v>
      </c>
      <c r="B10" s="13">
        <v>0</v>
      </c>
      <c r="C10" s="14">
        <v>0</v>
      </c>
    </row>
    <row r="11" spans="1:3" x14ac:dyDescent="0.2">
      <c r="A11" s="12" t="s">
        <v>37</v>
      </c>
      <c r="B11" s="13">
        <v>101232.35</v>
      </c>
      <c r="C11" s="14">
        <v>154496.51</v>
      </c>
    </row>
    <row r="12" spans="1:3" x14ac:dyDescent="0.2">
      <c r="A12" s="12" t="s">
        <v>38</v>
      </c>
      <c r="B12" s="13">
        <v>0</v>
      </c>
      <c r="C12" s="14">
        <v>0</v>
      </c>
    </row>
    <row r="13" spans="1:3" x14ac:dyDescent="0.2">
      <c r="A13" s="12" t="s">
        <v>39</v>
      </c>
      <c r="B13" s="13">
        <v>3531029</v>
      </c>
      <c r="C13" s="14">
        <v>1172035</v>
      </c>
    </row>
    <row r="14" spans="1:3" ht="22.5" x14ac:dyDescent="0.2">
      <c r="A14" s="12" t="s">
        <v>40</v>
      </c>
      <c r="B14" s="13">
        <v>0</v>
      </c>
      <c r="C14" s="14">
        <v>0</v>
      </c>
    </row>
    <row r="15" spans="1:3" x14ac:dyDescent="0.2">
      <c r="A15" s="12" t="s">
        <v>41</v>
      </c>
      <c r="B15" s="13">
        <v>7375339.8600000003</v>
      </c>
      <c r="C15" s="14">
        <v>6286194.96</v>
      </c>
    </row>
    <row r="16" spans="1:3" x14ac:dyDescent="0.2">
      <c r="A16" s="12" t="s">
        <v>5</v>
      </c>
      <c r="B16" s="13">
        <v>0</v>
      </c>
      <c r="C16" s="14">
        <v>0</v>
      </c>
    </row>
    <row r="17" spans="1:3" x14ac:dyDescent="0.2">
      <c r="A17" s="12"/>
      <c r="B17" s="13"/>
      <c r="C17" s="14"/>
    </row>
    <row r="18" spans="1:3" x14ac:dyDescent="0.2">
      <c r="A18" s="9" t="s">
        <v>6</v>
      </c>
      <c r="B18" s="10">
        <f>SUM(B19:B34)</f>
        <v>9978105.8100000005</v>
      </c>
      <c r="C18" s="11">
        <f>SUM(C19:C34)</f>
        <v>7543881.1899999995</v>
      </c>
    </row>
    <row r="19" spans="1:3" x14ac:dyDescent="0.2">
      <c r="A19" s="12" t="s">
        <v>7</v>
      </c>
      <c r="B19" s="13">
        <v>6825356.2000000002</v>
      </c>
      <c r="C19" s="14">
        <v>5937075.1500000004</v>
      </c>
    </row>
    <row r="20" spans="1:3" x14ac:dyDescent="0.2">
      <c r="A20" s="12" t="s">
        <v>8</v>
      </c>
      <c r="B20" s="13">
        <v>519308.53</v>
      </c>
      <c r="C20" s="14">
        <v>294849.17</v>
      </c>
    </row>
    <row r="21" spans="1:3" x14ac:dyDescent="0.2">
      <c r="A21" s="12" t="s">
        <v>9</v>
      </c>
      <c r="B21" s="13">
        <v>1932798.22</v>
      </c>
      <c r="C21" s="14">
        <v>942058.35</v>
      </c>
    </row>
    <row r="22" spans="1:3" x14ac:dyDescent="0.2">
      <c r="A22" s="12" t="s">
        <v>10</v>
      </c>
      <c r="B22" s="13">
        <v>0</v>
      </c>
      <c r="C22" s="14">
        <v>0</v>
      </c>
    </row>
    <row r="23" spans="1:3" x14ac:dyDescent="0.2">
      <c r="A23" s="12" t="s">
        <v>11</v>
      </c>
      <c r="B23" s="13">
        <v>0</v>
      </c>
      <c r="C23" s="14">
        <v>0</v>
      </c>
    </row>
    <row r="24" spans="1:3" x14ac:dyDescent="0.2">
      <c r="A24" s="12" t="s">
        <v>12</v>
      </c>
      <c r="B24" s="13">
        <v>0</v>
      </c>
      <c r="C24" s="14">
        <v>0</v>
      </c>
    </row>
    <row r="25" spans="1:3" x14ac:dyDescent="0.2">
      <c r="A25" s="12" t="s">
        <v>13</v>
      </c>
      <c r="B25" s="13">
        <v>700642.86</v>
      </c>
      <c r="C25" s="14">
        <v>369898.52</v>
      </c>
    </row>
    <row r="26" spans="1:3" x14ac:dyDescent="0.2">
      <c r="A26" s="12" t="s">
        <v>14</v>
      </c>
      <c r="B26" s="13">
        <v>0</v>
      </c>
      <c r="C26" s="14">
        <v>0</v>
      </c>
    </row>
    <row r="27" spans="1:3" x14ac:dyDescent="0.2">
      <c r="A27" s="12" t="s">
        <v>15</v>
      </c>
      <c r="B27" s="13">
        <v>0</v>
      </c>
      <c r="C27" s="14">
        <v>0</v>
      </c>
    </row>
    <row r="28" spans="1:3" x14ac:dyDescent="0.2">
      <c r="A28" s="12" t="s">
        <v>16</v>
      </c>
      <c r="B28" s="13">
        <v>0</v>
      </c>
      <c r="C28" s="14">
        <v>0</v>
      </c>
    </row>
    <row r="29" spans="1:3" x14ac:dyDescent="0.2">
      <c r="A29" s="12" t="s">
        <v>17</v>
      </c>
      <c r="B29" s="13">
        <v>0</v>
      </c>
      <c r="C29" s="14">
        <v>0</v>
      </c>
    </row>
    <row r="30" spans="1:3" x14ac:dyDescent="0.2">
      <c r="A30" s="12" t="s">
        <v>18</v>
      </c>
      <c r="B30" s="13">
        <v>0</v>
      </c>
      <c r="C30" s="14">
        <v>0</v>
      </c>
    </row>
    <row r="31" spans="1:3" x14ac:dyDescent="0.2">
      <c r="A31" s="12" t="s">
        <v>19</v>
      </c>
      <c r="B31" s="13">
        <v>0</v>
      </c>
      <c r="C31" s="14">
        <v>0</v>
      </c>
    </row>
    <row r="32" spans="1:3" x14ac:dyDescent="0.2">
      <c r="A32" s="12" t="s">
        <v>20</v>
      </c>
      <c r="B32" s="13">
        <v>0</v>
      </c>
      <c r="C32" s="14">
        <v>0</v>
      </c>
    </row>
    <row r="33" spans="1:3" x14ac:dyDescent="0.2">
      <c r="A33" s="12" t="s">
        <v>21</v>
      </c>
      <c r="B33" s="13">
        <v>0</v>
      </c>
      <c r="C33" s="14">
        <v>0</v>
      </c>
    </row>
    <row r="34" spans="1:3" x14ac:dyDescent="0.2">
      <c r="A34" s="12" t="s">
        <v>22</v>
      </c>
      <c r="B34" s="13">
        <v>0</v>
      </c>
      <c r="C34" s="14">
        <v>0</v>
      </c>
    </row>
    <row r="35" spans="1:3" x14ac:dyDescent="0.2">
      <c r="A35" s="12"/>
      <c r="B35" s="13"/>
      <c r="C35" s="14"/>
    </row>
    <row r="36" spans="1:3" x14ac:dyDescent="0.2">
      <c r="A36" s="15" t="s">
        <v>45</v>
      </c>
      <c r="B36" s="10">
        <f>B6-B18</f>
        <v>1029495.4000000004</v>
      </c>
      <c r="C36" s="11">
        <f>C6-C18</f>
        <v>68845.280000000261</v>
      </c>
    </row>
    <row r="37" spans="1:3" x14ac:dyDescent="0.2">
      <c r="A37" s="16"/>
      <c r="B37" s="10"/>
      <c r="C37" s="11"/>
    </row>
    <row r="38" spans="1:3" x14ac:dyDescent="0.2">
      <c r="A38" s="6" t="s">
        <v>46</v>
      </c>
      <c r="B38" s="13"/>
      <c r="C38" s="14"/>
    </row>
    <row r="39" spans="1:3" x14ac:dyDescent="0.2">
      <c r="A39" s="9"/>
      <c r="B39" s="13"/>
      <c r="C39" s="14"/>
    </row>
    <row r="40" spans="1:3" x14ac:dyDescent="0.2">
      <c r="A40" s="9" t="s">
        <v>1</v>
      </c>
      <c r="B40" s="10">
        <f>SUM(B41:B43)</f>
        <v>0</v>
      </c>
      <c r="C40" s="11">
        <f>SUM(C41:C43)</f>
        <v>0</v>
      </c>
    </row>
    <row r="41" spans="1:3" x14ac:dyDescent="0.2">
      <c r="A41" s="12" t="s">
        <v>23</v>
      </c>
      <c r="B41" s="13">
        <v>0</v>
      </c>
      <c r="C41" s="14">
        <v>0</v>
      </c>
    </row>
    <row r="42" spans="1:3" x14ac:dyDescent="0.2">
      <c r="A42" s="12" t="s">
        <v>24</v>
      </c>
      <c r="B42" s="13">
        <v>0</v>
      </c>
      <c r="C42" s="14">
        <v>0</v>
      </c>
    </row>
    <row r="43" spans="1:3" x14ac:dyDescent="0.2">
      <c r="A43" s="12" t="s">
        <v>25</v>
      </c>
      <c r="B43" s="13">
        <v>0</v>
      </c>
      <c r="C43" s="14">
        <v>0</v>
      </c>
    </row>
    <row r="44" spans="1:3" x14ac:dyDescent="0.2">
      <c r="A44" s="12"/>
      <c r="B44" s="13"/>
      <c r="C44" s="14"/>
    </row>
    <row r="45" spans="1:3" x14ac:dyDescent="0.2">
      <c r="A45" s="9" t="s">
        <v>6</v>
      </c>
      <c r="B45" s="10">
        <f>SUM(B46:B48)</f>
        <v>8000</v>
      </c>
      <c r="C45" s="11">
        <f>SUM(C46:C48)</f>
        <v>182229.09</v>
      </c>
    </row>
    <row r="46" spans="1:3" x14ac:dyDescent="0.2">
      <c r="A46" s="12" t="s">
        <v>23</v>
      </c>
      <c r="B46" s="13">
        <v>0</v>
      </c>
      <c r="C46" s="14">
        <v>0</v>
      </c>
    </row>
    <row r="47" spans="1:3" x14ac:dyDescent="0.2">
      <c r="A47" s="12" t="s">
        <v>24</v>
      </c>
      <c r="B47" s="13">
        <v>8000</v>
      </c>
      <c r="C47" s="14">
        <v>182229.09</v>
      </c>
    </row>
    <row r="48" spans="1:3" x14ac:dyDescent="0.2">
      <c r="A48" s="12" t="s">
        <v>26</v>
      </c>
      <c r="B48" s="13">
        <v>0</v>
      </c>
      <c r="C48" s="14">
        <v>0</v>
      </c>
    </row>
    <row r="49" spans="1:3" x14ac:dyDescent="0.2">
      <c r="A49" s="12"/>
      <c r="B49" s="13"/>
      <c r="C49" s="14"/>
    </row>
    <row r="50" spans="1:3" x14ac:dyDescent="0.2">
      <c r="A50" s="15" t="s">
        <v>47</v>
      </c>
      <c r="B50" s="10">
        <f>B40-B45</f>
        <v>-8000</v>
      </c>
      <c r="C50" s="11">
        <f>C40-C45</f>
        <v>-182229.09</v>
      </c>
    </row>
    <row r="51" spans="1:3" x14ac:dyDescent="0.2">
      <c r="A51" s="16"/>
      <c r="B51" s="10"/>
      <c r="C51" s="11"/>
    </row>
    <row r="52" spans="1:3" x14ac:dyDescent="0.2">
      <c r="A52" s="6" t="s">
        <v>48</v>
      </c>
      <c r="B52" s="13"/>
      <c r="C52" s="14"/>
    </row>
    <row r="53" spans="1:3" x14ac:dyDescent="0.2">
      <c r="A53" s="9"/>
      <c r="B53" s="13"/>
      <c r="C53" s="14"/>
    </row>
    <row r="54" spans="1:3" x14ac:dyDescent="0.2">
      <c r="A54" s="9" t="s">
        <v>1</v>
      </c>
      <c r="B54" s="10">
        <f>SUM(B55+B58)</f>
        <v>389385.87</v>
      </c>
      <c r="C54" s="11">
        <f>SUM(C55+C58)</f>
        <v>99616.91</v>
      </c>
    </row>
    <row r="55" spans="1:3" x14ac:dyDescent="0.2">
      <c r="A55" s="12" t="s">
        <v>27</v>
      </c>
      <c r="B55" s="13">
        <f>SUM(B56:B57)</f>
        <v>0</v>
      </c>
      <c r="C55" s="14">
        <f>SUM(C56:C57)</f>
        <v>0</v>
      </c>
    </row>
    <row r="56" spans="1:3" x14ac:dyDescent="0.2">
      <c r="A56" s="18" t="s">
        <v>28</v>
      </c>
      <c r="B56" s="13">
        <v>0</v>
      </c>
      <c r="C56" s="14">
        <v>0</v>
      </c>
    </row>
    <row r="57" spans="1:3" x14ac:dyDescent="0.2">
      <c r="A57" s="18" t="s">
        <v>29</v>
      </c>
      <c r="B57" s="13">
        <v>0</v>
      </c>
      <c r="C57" s="14">
        <v>0</v>
      </c>
    </row>
    <row r="58" spans="1:3" x14ac:dyDescent="0.2">
      <c r="A58" s="12" t="s">
        <v>30</v>
      </c>
      <c r="B58" s="13">
        <v>389385.87</v>
      </c>
      <c r="C58" s="14">
        <v>99616.91</v>
      </c>
    </row>
    <row r="59" spans="1:3" x14ac:dyDescent="0.2">
      <c r="A59" s="12"/>
      <c r="B59" s="13"/>
      <c r="C59" s="14"/>
    </row>
    <row r="60" spans="1:3" x14ac:dyDescent="0.2">
      <c r="A60" s="9" t="s">
        <v>6</v>
      </c>
      <c r="B60" s="10">
        <f>SUM(B61+B64)</f>
        <v>0</v>
      </c>
      <c r="C60" s="11">
        <f>SUM(C61+C64)</f>
        <v>0</v>
      </c>
    </row>
    <row r="61" spans="1:3" x14ac:dyDescent="0.2">
      <c r="A61" s="12" t="s">
        <v>31</v>
      </c>
      <c r="B61" s="13">
        <f>SUM(B62:B63)</f>
        <v>0</v>
      </c>
      <c r="C61" s="14">
        <f>SUM(C62:C63)</f>
        <v>0</v>
      </c>
    </row>
    <row r="62" spans="1:3" x14ac:dyDescent="0.2">
      <c r="A62" s="18" t="s">
        <v>28</v>
      </c>
      <c r="B62" s="13">
        <v>0</v>
      </c>
      <c r="C62" s="14">
        <v>0</v>
      </c>
    </row>
    <row r="63" spans="1:3" x14ac:dyDescent="0.2">
      <c r="A63" s="18" t="s">
        <v>29</v>
      </c>
      <c r="B63" s="13">
        <v>0</v>
      </c>
      <c r="C63" s="14">
        <v>0</v>
      </c>
    </row>
    <row r="64" spans="1:3" x14ac:dyDescent="0.2">
      <c r="A64" s="12" t="s">
        <v>32</v>
      </c>
      <c r="B64" s="13">
        <v>0</v>
      </c>
      <c r="C64" s="14">
        <v>0</v>
      </c>
    </row>
    <row r="65" spans="1:3" x14ac:dyDescent="0.2">
      <c r="A65" s="12"/>
      <c r="B65" s="13"/>
      <c r="C65" s="14"/>
    </row>
    <row r="66" spans="1:3" x14ac:dyDescent="0.2">
      <c r="A66" s="15" t="s">
        <v>49</v>
      </c>
      <c r="B66" s="10">
        <f>B54-B60</f>
        <v>389385.87</v>
      </c>
      <c r="C66" s="11">
        <f>C54-C60</f>
        <v>99616.91</v>
      </c>
    </row>
    <row r="67" spans="1:3" x14ac:dyDescent="0.2">
      <c r="A67" s="16"/>
      <c r="B67" s="10"/>
      <c r="C67" s="11"/>
    </row>
    <row r="68" spans="1:3" x14ac:dyDescent="0.2">
      <c r="A68" s="15" t="s">
        <v>33</v>
      </c>
      <c r="B68" s="10">
        <f>B66+B50+B36</f>
        <v>1410881.2700000005</v>
      </c>
      <c r="C68" s="11">
        <f>C66+C50+C36</f>
        <v>-13766.899999999732</v>
      </c>
    </row>
    <row r="69" spans="1:3" x14ac:dyDescent="0.2">
      <c r="A69" s="17"/>
      <c r="B69" s="10"/>
      <c r="C69" s="11"/>
    </row>
    <row r="70" spans="1:3" x14ac:dyDescent="0.2">
      <c r="A70" s="15" t="s">
        <v>34</v>
      </c>
      <c r="B70" s="10">
        <v>1016495.69</v>
      </c>
      <c r="C70" s="11">
        <v>1030262.59</v>
      </c>
    </row>
    <row r="71" spans="1:3" x14ac:dyDescent="0.2">
      <c r="A71" s="15" t="s">
        <v>35</v>
      </c>
      <c r="B71" s="10">
        <v>2426132.96</v>
      </c>
      <c r="C71" s="11">
        <v>1016495.69</v>
      </c>
    </row>
    <row r="72" spans="1:3" x14ac:dyDescent="0.2">
      <c r="A72" s="19"/>
      <c r="B72" s="19"/>
      <c r="C72" s="20"/>
    </row>
    <row r="73" spans="1:3" x14ac:dyDescent="0.2">
      <c r="A73" s="25" t="s">
        <v>43</v>
      </c>
    </row>
  </sheetData>
  <sheetProtection formatCells="0" formatColumns="0" formatRows="0" autoFilter="0"/>
  <mergeCells count="1">
    <mergeCell ref="A1:C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revision/>
  <dcterms:created xsi:type="dcterms:W3CDTF">2012-12-11T20:31:36Z</dcterms:created>
  <dcterms:modified xsi:type="dcterms:W3CDTF">2022-01-21T17:14:33Z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