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4EC60FF6-EABB-4758-9B5A-F0975837552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H39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E16" i="4" s="1"/>
  <c r="E31" i="4" l="1"/>
  <c r="E39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<sst xmlns="http://schemas.openxmlformats.org/spreadsheetml/2006/main" count="98" uniqueCount="50">
  <si>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</si>
  <si>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</si>
  <si>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</si>
  <si>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</si>
  <si>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</si>
  <si>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</si>
  <si>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</si>
  <si>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</si>
  <si>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</si>
  <si>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</si>
  <si>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</si>
  <si>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</si>
  <si>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</si>
  <si>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</si>
  <si>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</si>
  <si>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</si>
  <si>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</si>
  <si>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</si>
  <si>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</si>
  <si>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</si>
  <si>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</si>
  <si>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</si>
  <si>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</si>
  <si>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</si>
  <si>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</si>
  <si>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</si>
  <si>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</si>
  <si>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</si>
  <si>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</si>
  <si>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</si>
  <si>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</si>
  <si>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</si>
  <si>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</si>
  <si>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</si>
  <si>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</si>
  <si>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</si>
  <si>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</si>
  <si>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</si>
  <si>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</si>
  <si>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</si>
  <si>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</si>
  <si>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</si>
  <si>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</si>
  <si>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</si>
  <si>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</si>
  <si>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</si>
  <si>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</si>
  <si>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</si>
  <si>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</si>
  <si>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Comisión Municipal del Deporte de Guanajuato
Estado Analítico de Ingresos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</si>
</sst>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activeCell="A2" sqref="A2:B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98902</v>
      </c>
      <c r="D9" s="22">
        <v>0</v>
      </c>
      <c r="E9" s="22">
        <f t="shared" si="0"/>
        <v>98902</v>
      </c>
      <c r="F9" s="22">
        <v>101232.35</v>
      </c>
      <c r="G9" s="22">
        <v>101232.35</v>
      </c>
      <c r="H9" s="22">
        <f t="shared" si="1"/>
        <v>2330.3500000000058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2769129</v>
      </c>
      <c r="D11" s="22">
        <v>-390938.58</v>
      </c>
      <c r="E11" s="22">
        <f t="shared" si="2"/>
        <v>2378190.42</v>
      </c>
      <c r="F11" s="22">
        <v>3531029</v>
      </c>
      <c r="G11" s="22">
        <v>3531029</v>
      </c>
      <c r="H11" s="22">
        <f t="shared" si="3"/>
        <v>761900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6506211.7800000003</v>
      </c>
      <c r="D13" s="22">
        <v>869128.14</v>
      </c>
      <c r="E13" s="22">
        <f t="shared" si="2"/>
        <v>7375339.9199999999</v>
      </c>
      <c r="F13" s="22">
        <v>7375339.8600000003</v>
      </c>
      <c r="G13" s="22">
        <v>7375339.8600000003</v>
      </c>
      <c r="H13" s="22">
        <f t="shared" si="3"/>
        <v>869128.08000000007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133787.54</v>
      </c>
      <c r="E14" s="22">
        <f t="shared" ref="E14" si="4">C14+D14</f>
        <v>133787.54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9374242.7800000012</v>
      </c>
      <c r="D16" s="23">
        <f t="shared" ref="D16:H16" si="6">SUM(D5:D14)</f>
        <v>611977.1</v>
      </c>
      <c r="E16" s="23">
        <f t="shared" si="6"/>
        <v>9986219.879999999</v>
      </c>
      <c r="F16" s="23">
        <f t="shared" si="6"/>
        <v>11007601.210000001</v>
      </c>
      <c r="G16" s="11">
        <f t="shared" si="6"/>
        <v>11007601.210000001</v>
      </c>
      <c r="H16" s="12">
        <f t="shared" si="6"/>
        <v>1633358.4300000002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9374242.7800000012</v>
      </c>
      <c r="D31" s="26">
        <f t="shared" si="14"/>
        <v>478189.56</v>
      </c>
      <c r="E31" s="26">
        <f t="shared" si="14"/>
        <v>9852432.3399999999</v>
      </c>
      <c r="F31" s="26">
        <f t="shared" si="14"/>
        <v>11007601.210000001</v>
      </c>
      <c r="G31" s="26">
        <f t="shared" si="14"/>
        <v>11007601.210000001</v>
      </c>
      <c r="H31" s="26">
        <f t="shared" si="14"/>
        <v>1633358.4300000002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98902</v>
      </c>
      <c r="D33" s="25">
        <v>0</v>
      </c>
      <c r="E33" s="25">
        <f>C33+D33</f>
        <v>98902</v>
      </c>
      <c r="F33" s="25">
        <v>101232.35</v>
      </c>
      <c r="G33" s="25">
        <v>101232.35</v>
      </c>
      <c r="H33" s="25">
        <f t="shared" ref="H33:H34" si="15">G33-C33</f>
        <v>2330.3500000000058</v>
      </c>
      <c r="I33" s="45" t="s">
        <v>40</v>
      </c>
    </row>
    <row r="34" spans="1:9" x14ac:dyDescent="0.2">
      <c r="A34" s="16"/>
      <c r="B34" s="17" t="s">
        <v>32</v>
      </c>
      <c r="C34" s="25">
        <v>2769129</v>
      </c>
      <c r="D34" s="25">
        <v>-390938.58</v>
      </c>
      <c r="E34" s="25">
        <f>C34+D34</f>
        <v>2378190.42</v>
      </c>
      <c r="F34" s="25">
        <v>3531029</v>
      </c>
      <c r="G34" s="25">
        <v>3531029</v>
      </c>
      <c r="H34" s="25">
        <f t="shared" si="15"/>
        <v>761900</v>
      </c>
      <c r="I34" s="45" t="s">
        <v>42</v>
      </c>
    </row>
    <row r="35" spans="1:9" ht="22.5" x14ac:dyDescent="0.2">
      <c r="A35" s="16"/>
      <c r="B35" s="17" t="s">
        <v>26</v>
      </c>
      <c r="C35" s="25">
        <v>6506211.7800000003</v>
      </c>
      <c r="D35" s="25">
        <v>869128.14</v>
      </c>
      <c r="E35" s="25">
        <f>C35+D35</f>
        <v>7375339.9199999999</v>
      </c>
      <c r="F35" s="25">
        <v>7375339.8600000003</v>
      </c>
      <c r="G35" s="25">
        <v>7375339.8600000003</v>
      </c>
      <c r="H35" s="25">
        <f t="shared" ref="H35" si="16">G35-C35</f>
        <v>869128.08000000007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133787.54</v>
      </c>
      <c r="E37" s="26">
        <f t="shared" si="17"/>
        <v>133787.54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133787.54</v>
      </c>
      <c r="E38" s="25">
        <f>C38+D38</f>
        <v>133787.54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9374242.7800000012</v>
      </c>
      <c r="D39" s="23">
        <f t="shared" ref="D39:H39" si="18">SUM(D37+D31+D21)</f>
        <v>611977.1</v>
      </c>
      <c r="E39" s="23">
        <f t="shared" si="18"/>
        <v>9986219.879999999</v>
      </c>
      <c r="F39" s="23">
        <f t="shared" si="18"/>
        <v>11007601.210000001</v>
      </c>
      <c r="G39" s="23">
        <f t="shared" si="18"/>
        <v>11007601.210000001</v>
      </c>
      <c r="H39" s="12">
        <f t="shared" si="18"/>
        <v>1633358.4300000002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2019-04-05T21:16:20Z</cp:lastPrinted>
  <dcterms:created xsi:type="dcterms:W3CDTF">2012-12-11T20:48:19Z</dcterms:created>
  <dcterms:modified xsi:type="dcterms:W3CDTF">2022-01-21T17:47:58Z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