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DATOS ABIERTOS\Informacion Integrada con Paramunicipales\"/>
    </mc:Choice>
  </mc:AlternateContent>
  <xr:revisionPtr revIDLastSave="0" documentId="8_{011FACD6-5602-4B7F-8561-B86D0208244A}" xr6:coauthVersionLast="47" xr6:coauthVersionMax="47" xr10:uidLastSave="{00000000-0000-0000-0000-000000000000}"/>
  <bookViews>
    <workbookView xWindow="9030" yWindow="75" windowWidth="12060" windowHeight="12900" xr2:uid="{3D60A43B-A864-4FA3-8C5B-7D26496C69FE}"/>
  </bookViews>
  <sheets>
    <sheet name="ACT" sheetId="1" r:id="rId1"/>
  </sheets>
  <definedNames>
    <definedName name="_xlnm._FilterDatabase" localSheetId="0" hidden="1">ACT!#REF!</definedName>
    <definedName name="_xlnm.Print_Area" localSheetId="0">ACT!$A$1:$C$82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B25" i="1" s="1"/>
  <c r="B69" i="1" s="1"/>
  <c r="C5" i="1"/>
  <c r="C25" i="1" s="1"/>
  <c r="C69" i="1" s="1"/>
  <c r="B14" i="1"/>
  <c r="C14" i="1"/>
  <c r="B18" i="1"/>
  <c r="C18" i="1"/>
  <c r="B28" i="1"/>
  <c r="C28" i="1"/>
  <c r="B33" i="1"/>
  <c r="C33" i="1"/>
  <c r="B44" i="1"/>
  <c r="C44" i="1"/>
  <c r="B49" i="1"/>
  <c r="C49" i="1"/>
  <c r="B56" i="1"/>
  <c r="C56" i="1"/>
  <c r="B64" i="1"/>
  <c r="C64" i="1"/>
  <c r="B67" i="1"/>
  <c r="C67" i="1"/>
</calcChain>
</file>

<file path=xl/sharedStrings.xml><?xml version="1.0" encoding="utf-8"?>
<sst xmlns="http://schemas.openxmlformats.org/spreadsheetml/2006/main" count="59" uniqueCount="59">
  <si>
    <t>Bajo protesta de decir verdad declaramos que los Estados Financieros y sus notas, son razonablemente correctos y son responsabilidad del emisor.</t>
  </si>
  <si>
    <t>Resultados del Ejercicio (Ahorro/Desahorro)</t>
  </si>
  <si>
    <t>Total de Gastos y Otras Pérdidas</t>
  </si>
  <si>
    <t>Inversión Pública no Capitalizable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</si>
  <si>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</si>
  <si>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</si>
  <si>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</si>
  <si>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</si>
  <si>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</si>
  <si>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</si>
  <si>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</si>
  <si>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</si>
  <si>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</si>
  <si>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</si>
  <si>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</si>
  <si>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</si>
  <si>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</si>
  <si>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Intereses, Comisiones y Otros Gastos de la Deuda Pública</t>
  </si>
  <si>
    <t>Convenios</t>
  </si>
  <si>
    <t>Aportaciones</t>
  </si>
  <si>
    <t>Participaciones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</si>
  <si>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</si>
  <si>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</si>
  <si>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</si>
  <si>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</si>
  <si>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</si>
  <si>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</si>
  <si>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</si>
  <si>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</si>
  <si>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</si>
  <si>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</si>
  <si>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</si>
  <si>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Servicios Generales</t>
  </si>
  <si>
    <t>Materiales y Suministros</t>
  </si>
  <si>
    <t>Servicios Personales</t>
  </si>
  <si>
    <t>Gastos de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</si>
  <si>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</si>
  <si>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</si>
  <si>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</si>
  <si>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</si>
  <si>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</si>
  <si>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</si>
  <si>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</si>
  <si>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Otros Ingresos y Beneficios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</si>
  <si>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</si>
  <si>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</si>
  <si>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</si>
  <si>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</si>
  <si>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</si>
  <si>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</si>
  <si>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</si>
  <si>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</si>
  <si>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</si>
  <si>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</si>
  <si>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Ingresos de Gestión</t>
  </si>
  <si>
    <t>INGRESOS Y OTROS BENEFICIOS</t>
  </si>
  <si>
    <t>Concepto</t>
  </si>
  <si>
    <t>MUNICIPIO DE GUANAJUATO</t>
  </si>
  <si>
    <t>3.1.1.2.0 Entidades Paraestatales y Fideicomisos No Empresariales y No Financieros
Estado de Actividades
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</si>
</sst>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0" fontId="2" fillId="0" borderId="0" xfId="1" applyAlignment="1" applyProtection="1">
      <alignment horizontal="left" vertical="top" indent="1"/>
      <protection locked="0"/>
    </xf>
    <xf numFmtId="0" fontId="3" fillId="0" borderId="0" xfId="1" applyFont="1" applyAlignment="1" applyProtection="1">
      <alignment horizontal="right"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4" fontId="4" fillId="0" borderId="1" xfId="2" applyNumberFormat="1" applyFont="1" applyFill="1" applyBorder="1" applyAlignment="1" applyProtection="1">
      <alignment horizontal="right" vertical="top"/>
      <protection locked="0"/>
    </xf>
    <xf numFmtId="0" fontId="4" fillId="0" borderId="1" xfId="1" applyFont="1" applyBorder="1" applyAlignment="1" applyProtection="1">
      <alignment horizontal="left" vertical="top" wrapText="1" indent="1"/>
      <protection locked="0"/>
    </xf>
    <xf numFmtId="0" fontId="4" fillId="0" borderId="1" xfId="1" applyFont="1" applyBorder="1" applyAlignment="1" applyProtection="1">
      <alignment horizontal="left" vertical="top" wrapText="1"/>
      <protection locked="0"/>
    </xf>
    <xf numFmtId="4" fontId="5" fillId="0" borderId="0" xfId="2" applyNumberFormat="1" applyFont="1" applyAlignment="1" applyProtection="1">
      <alignment vertical="top" wrapText="1"/>
      <protection locked="0"/>
    </xf>
    <xf numFmtId="4" fontId="3" fillId="0" borderId="1" xfId="1" applyNumberFormat="1" applyFont="1" applyBorder="1" applyAlignment="1" applyProtection="1">
      <alignment horizontal="right"/>
      <protection locked="0"/>
    </xf>
    <xf numFmtId="0" fontId="3" fillId="0" borderId="1" xfId="1" applyFont="1" applyBorder="1" applyAlignment="1" applyProtection="1">
      <alignment horizontal="left" vertical="top" wrapText="1" indent="3"/>
      <protection locked="0"/>
    </xf>
    <xf numFmtId="0" fontId="4" fillId="0" borderId="1" xfId="1" applyFont="1" applyBorder="1" applyAlignment="1" applyProtection="1">
      <alignment horizontal="left" vertical="top" wrapText="1" indent="2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4" fillId="2" borderId="7" xfId="1" applyFont="1" applyFill="1" applyBorder="1" applyAlignment="1" applyProtection="1">
      <alignment horizontal="center" vertical="center" wrapText="1"/>
      <protection locked="0"/>
    </xf>
  </cellXfs>
  <cellStyles count="3">
    <cellStyle name="Millares 2" xfId="2" xr:uid="{4EEB598C-4634-4DB9-A68E-16FA98271BB4}"/>
    <cellStyle name="Normal" xfId="0" builtinId="0"/>
    <cellStyle name="Normal 2 2" xfId="1" xr:uid="{742BC486-B36F-4E06-A6C0-0B62E57344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B8408-9555-4C04-B70E-3ABDAA7FA84A}">
  <sheetPr>
    <pageSetUpPr fitToPage="1"/>
  </sheetPr>
  <dimension ref="A1:H72"/>
  <sheetViews>
    <sheetView tabSelected="1" zoomScaleNormal="100" workbookViewId="0">
      <selection activeCell="I20" sqref="I20"/>
    </sheetView>
  </sheetViews>
  <sheetFormatPr baseColWidth="10" defaultColWidth="10.28515625" defaultRowHeight="11.25" x14ac:dyDescent="0.25"/>
  <cols>
    <col min="1" max="1" width="86.42578125" style="1" customWidth="1"/>
    <col min="2" max="3" width="22.140625" style="1" customWidth="1"/>
    <col min="4" max="4" width="10.140625" style="1" bestFit="1" customWidth="1"/>
    <col min="5" max="16384" width="10.28515625" style="1"/>
  </cols>
  <sheetData>
    <row r="1" spans="1:4" ht="45" customHeight="1" x14ac:dyDescent="0.25">
      <c r="A1" s="20" t="s">
        <v>58</v>
      </c>
      <c r="B1" s="19"/>
      <c r="C1" s="18"/>
    </row>
    <row r="2" spans="1:4" x14ac:dyDescent="0.25">
      <c r="A2" s="17" t="s">
        <v>57</v>
      </c>
      <c r="B2" s="16"/>
      <c r="C2" s="15"/>
    </row>
    <row r="3" spans="1:4" x14ac:dyDescent="0.25">
      <c r="A3" s="14" t="s">
        <v>56</v>
      </c>
      <c r="B3" s="14">
        <v>2021</v>
      </c>
      <c r="C3" s="14">
        <v>2020</v>
      </c>
    </row>
    <row r="4" spans="1:4" s="4" customFormat="1" x14ac:dyDescent="0.25">
      <c r="A4" s="8" t="s">
        <v>55</v>
      </c>
      <c r="B4" s="5"/>
      <c r="C4" s="5"/>
    </row>
    <row r="5" spans="1:4" x14ac:dyDescent="0.25">
      <c r="A5" s="13" t="s">
        <v>54</v>
      </c>
      <c r="B5" s="7">
        <f>SUM(B6:B12)</f>
        <v>223579038.55999997</v>
      </c>
      <c r="C5" s="7">
        <f>SUM(C6:C12)</f>
        <v>199948510.41000003</v>
      </c>
      <c r="D5" s="4"/>
    </row>
    <row r="6" spans="1:4" x14ac:dyDescent="0.2">
      <c r="A6" s="12" t="s">
        <v>53</v>
      </c>
      <c r="B6" s="11">
        <v>0</v>
      </c>
      <c r="C6" s="11">
        <v>0</v>
      </c>
      <c r="D6" s="4"/>
    </row>
    <row r="7" spans="1:4" x14ac:dyDescent="0.2">
      <c r="A7" s="12" t="s">
        <v>52</v>
      </c>
      <c r="B7" s="11">
        <v>0</v>
      </c>
      <c r="C7" s="11">
        <v>0</v>
      </c>
      <c r="D7" s="4"/>
    </row>
    <row r="8" spans="1:4" x14ac:dyDescent="0.2">
      <c r="A8" s="12" t="s">
        <v>51</v>
      </c>
      <c r="B8" s="11">
        <v>0</v>
      </c>
      <c r="C8" s="11">
        <v>0</v>
      </c>
      <c r="D8" s="4"/>
    </row>
    <row r="9" spans="1:4" x14ac:dyDescent="0.2">
      <c r="A9" s="12" t="s">
        <v>50</v>
      </c>
      <c r="B9" s="11">
        <v>0</v>
      </c>
      <c r="C9" s="11">
        <v>176921842.72</v>
      </c>
      <c r="D9" s="4"/>
    </row>
    <row r="10" spans="1:4" x14ac:dyDescent="0.2">
      <c r="A10" s="12" t="s">
        <v>49</v>
      </c>
      <c r="B10" s="11">
        <v>6750487.3200000003</v>
      </c>
      <c r="C10" s="11">
        <v>6927610.6499999994</v>
      </c>
      <c r="D10" s="4"/>
    </row>
    <row r="11" spans="1:4" x14ac:dyDescent="0.2">
      <c r="A11" s="12" t="s">
        <v>48</v>
      </c>
      <c r="B11" s="11">
        <v>2662430.63</v>
      </c>
      <c r="C11" s="11">
        <v>1790167.4</v>
      </c>
      <c r="D11" s="4"/>
    </row>
    <row r="12" spans="1:4" ht="11.25" customHeight="1" x14ac:dyDescent="0.2">
      <c r="A12" s="12" t="s">
        <v>47</v>
      </c>
      <c r="B12" s="11">
        <v>214166120.60999998</v>
      </c>
      <c r="C12" s="11">
        <v>14308889.640000001</v>
      </c>
      <c r="D12" s="4"/>
    </row>
    <row r="13" spans="1:4" ht="11.25" customHeight="1" x14ac:dyDescent="0.25">
      <c r="A13" s="12"/>
      <c r="B13" s="5"/>
      <c r="C13" s="5"/>
      <c r="D13" s="4"/>
    </row>
    <row r="14" spans="1:4" ht="33.75" x14ac:dyDescent="0.25">
      <c r="A14" s="13" t="s">
        <v>46</v>
      </c>
      <c r="B14" s="7">
        <f>SUM(B15:B16)</f>
        <v>48138586.990000002</v>
      </c>
      <c r="C14" s="7">
        <f>SUM(C15:C16)</f>
        <v>37947881.710000001</v>
      </c>
      <c r="D14" s="4"/>
    </row>
    <row r="15" spans="1:4" ht="22.5" x14ac:dyDescent="0.2">
      <c r="A15" s="12" t="s">
        <v>45</v>
      </c>
      <c r="B15" s="11">
        <v>11517503.18</v>
      </c>
      <c r="C15" s="11">
        <v>4021889.75</v>
      </c>
      <c r="D15" s="4"/>
    </row>
    <row r="16" spans="1:4" ht="11.25" customHeight="1" x14ac:dyDescent="0.2">
      <c r="A16" s="12" t="s">
        <v>44</v>
      </c>
      <c r="B16" s="11">
        <v>36621083.810000002</v>
      </c>
      <c r="C16" s="11">
        <v>33925991.960000001</v>
      </c>
      <c r="D16" s="4"/>
    </row>
    <row r="17" spans="1:5" ht="11.25" customHeight="1" x14ac:dyDescent="0.25">
      <c r="A17" s="12"/>
      <c r="B17" s="5"/>
      <c r="C17" s="5"/>
      <c r="D17" s="4"/>
    </row>
    <row r="18" spans="1:5" ht="11.25" customHeight="1" x14ac:dyDescent="0.25">
      <c r="A18" s="13" t="s">
        <v>43</v>
      </c>
      <c r="B18" s="7">
        <f>SUM(B19:B23)</f>
        <v>341874.98</v>
      </c>
      <c r="C18" s="7">
        <f>SUM(C19:C23)</f>
        <v>0</v>
      </c>
      <c r="D18" s="4"/>
    </row>
    <row r="19" spans="1:5" ht="11.25" customHeight="1" x14ac:dyDescent="0.2">
      <c r="A19" s="12" t="s">
        <v>42</v>
      </c>
      <c r="B19" s="11">
        <v>0</v>
      </c>
      <c r="C19" s="11">
        <v>0</v>
      </c>
      <c r="D19" s="4"/>
    </row>
    <row r="20" spans="1:5" ht="11.25" customHeight="1" x14ac:dyDescent="0.2">
      <c r="A20" s="12" t="s">
        <v>41</v>
      </c>
      <c r="B20" s="11">
        <v>0</v>
      </c>
      <c r="C20" s="11">
        <v>0</v>
      </c>
      <c r="D20" s="4"/>
    </row>
    <row r="21" spans="1:5" ht="11.25" customHeight="1" x14ac:dyDescent="0.2">
      <c r="A21" s="12" t="s">
        <v>40</v>
      </c>
      <c r="B21" s="11">
        <v>0</v>
      </c>
      <c r="C21" s="11">
        <v>0</v>
      </c>
      <c r="D21" s="4"/>
    </row>
    <row r="22" spans="1:5" ht="11.25" customHeight="1" x14ac:dyDescent="0.2">
      <c r="A22" s="12" t="s">
        <v>39</v>
      </c>
      <c r="B22" s="11">
        <v>341874.98</v>
      </c>
      <c r="C22" s="11">
        <v>0</v>
      </c>
      <c r="D22" s="4"/>
    </row>
    <row r="23" spans="1:5" ht="11.25" customHeight="1" x14ac:dyDescent="0.2">
      <c r="A23" s="12" t="s">
        <v>38</v>
      </c>
      <c r="B23" s="11">
        <v>0</v>
      </c>
      <c r="C23" s="11">
        <v>0</v>
      </c>
      <c r="D23" s="4"/>
    </row>
    <row r="24" spans="1:5" ht="11.25" customHeight="1" x14ac:dyDescent="0.25">
      <c r="A24" s="6"/>
      <c r="B24" s="5"/>
      <c r="C24" s="5"/>
      <c r="D24" s="4"/>
    </row>
    <row r="25" spans="1:5" ht="11.25" customHeight="1" x14ac:dyDescent="0.25">
      <c r="A25" s="8" t="s">
        <v>37</v>
      </c>
      <c r="B25" s="10">
        <f>+B5+B14+B18</f>
        <v>272059500.52999997</v>
      </c>
      <c r="C25" s="10">
        <f>+C5+C14+C18</f>
        <v>237896392.12000003</v>
      </c>
      <c r="D25" s="4"/>
    </row>
    <row r="26" spans="1:5" ht="11.25" customHeight="1" x14ac:dyDescent="0.25">
      <c r="A26" s="9"/>
      <c r="B26" s="5"/>
      <c r="C26" s="5"/>
      <c r="D26" s="4"/>
      <c r="E26" s="4"/>
    </row>
    <row r="27" spans="1:5" s="4" customFormat="1" ht="11.25" customHeight="1" x14ac:dyDescent="0.25">
      <c r="A27" s="8" t="s">
        <v>36</v>
      </c>
      <c r="B27" s="5"/>
      <c r="C27" s="5"/>
      <c r="E27" s="1"/>
    </row>
    <row r="28" spans="1:5" ht="11.25" customHeight="1" x14ac:dyDescent="0.25">
      <c r="A28" s="13" t="s">
        <v>35</v>
      </c>
      <c r="B28" s="7">
        <f>SUM(B29:B31)</f>
        <v>213456462.54000002</v>
      </c>
      <c r="C28" s="7">
        <f>SUM(C29:C31)</f>
        <v>197294527.78</v>
      </c>
      <c r="D28" s="4"/>
    </row>
    <row r="29" spans="1:5" ht="11.25" customHeight="1" x14ac:dyDescent="0.2">
      <c r="A29" s="12" t="s">
        <v>34</v>
      </c>
      <c r="B29" s="11">
        <v>114317296.15000001</v>
      </c>
      <c r="C29" s="11">
        <v>104641901.46000001</v>
      </c>
      <c r="D29" s="4"/>
    </row>
    <row r="30" spans="1:5" ht="11.25" customHeight="1" x14ac:dyDescent="0.2">
      <c r="A30" s="12" t="s">
        <v>33</v>
      </c>
      <c r="B30" s="11">
        <v>29546249.02</v>
      </c>
      <c r="C30" s="11">
        <v>21096475.41</v>
      </c>
      <c r="D30" s="4"/>
    </row>
    <row r="31" spans="1:5" ht="11.25" customHeight="1" x14ac:dyDescent="0.2">
      <c r="A31" s="12" t="s">
        <v>32</v>
      </c>
      <c r="B31" s="11">
        <v>69592917.370000005</v>
      </c>
      <c r="C31" s="11">
        <v>71556150.909999996</v>
      </c>
      <c r="D31" s="4"/>
    </row>
    <row r="32" spans="1:5" ht="11.25" customHeight="1" x14ac:dyDescent="0.25">
      <c r="A32" s="12"/>
      <c r="B32" s="5"/>
      <c r="C32" s="5"/>
      <c r="D32" s="4"/>
    </row>
    <row r="33" spans="1:4" ht="11.25" customHeight="1" x14ac:dyDescent="0.25">
      <c r="A33" s="13" t="s">
        <v>31</v>
      </c>
      <c r="B33" s="7">
        <f>SUM(B34:B42)</f>
        <v>3077885.46</v>
      </c>
      <c r="C33" s="7">
        <f>SUM(C34:C42)</f>
        <v>2743828.2100000004</v>
      </c>
      <c r="D33" s="4"/>
    </row>
    <row r="34" spans="1:4" ht="11.25" customHeight="1" x14ac:dyDescent="0.2">
      <c r="A34" s="12" t="s">
        <v>30</v>
      </c>
      <c r="B34" s="11">
        <v>0</v>
      </c>
      <c r="C34" s="11">
        <v>0</v>
      </c>
      <c r="D34" s="4"/>
    </row>
    <row r="35" spans="1:4" ht="11.25" customHeight="1" x14ac:dyDescent="0.2">
      <c r="A35" s="12" t="s">
        <v>29</v>
      </c>
      <c r="B35" s="11">
        <v>0</v>
      </c>
      <c r="C35" s="11">
        <v>0</v>
      </c>
      <c r="D35" s="4"/>
    </row>
    <row r="36" spans="1:4" ht="11.25" customHeight="1" x14ac:dyDescent="0.2">
      <c r="A36" s="12" t="s">
        <v>28</v>
      </c>
      <c r="B36" s="11">
        <v>0</v>
      </c>
      <c r="C36" s="11">
        <v>0</v>
      </c>
      <c r="D36" s="4"/>
    </row>
    <row r="37" spans="1:4" ht="11.25" customHeight="1" x14ac:dyDescent="0.2">
      <c r="A37" s="12" t="s">
        <v>27</v>
      </c>
      <c r="B37" s="11">
        <v>2693567.06</v>
      </c>
      <c r="C37" s="11">
        <v>2530974.2400000002</v>
      </c>
      <c r="D37" s="4"/>
    </row>
    <row r="38" spans="1:4" ht="11.25" customHeight="1" x14ac:dyDescent="0.2">
      <c r="A38" s="12" t="s">
        <v>26</v>
      </c>
      <c r="B38" s="11">
        <v>384318.4</v>
      </c>
      <c r="C38" s="11">
        <v>212853.97</v>
      </c>
      <c r="D38" s="4"/>
    </row>
    <row r="39" spans="1:4" ht="11.25" customHeight="1" x14ac:dyDescent="0.2">
      <c r="A39" s="12" t="s">
        <v>25</v>
      </c>
      <c r="B39" s="11">
        <v>0</v>
      </c>
      <c r="C39" s="11">
        <v>0</v>
      </c>
      <c r="D39" s="4"/>
    </row>
    <row r="40" spans="1:4" ht="11.25" customHeight="1" x14ac:dyDescent="0.2">
      <c r="A40" s="12" t="s">
        <v>24</v>
      </c>
      <c r="B40" s="11">
        <v>0</v>
      </c>
      <c r="C40" s="11">
        <v>0</v>
      </c>
      <c r="D40" s="4"/>
    </row>
    <row r="41" spans="1:4" ht="11.25" customHeight="1" x14ac:dyDescent="0.2">
      <c r="A41" s="12" t="s">
        <v>23</v>
      </c>
      <c r="B41" s="11">
        <v>0</v>
      </c>
      <c r="C41" s="11">
        <v>0</v>
      </c>
      <c r="D41" s="4"/>
    </row>
    <row r="42" spans="1:4" ht="11.25" customHeight="1" x14ac:dyDescent="0.2">
      <c r="A42" s="12" t="s">
        <v>22</v>
      </c>
      <c r="B42" s="11">
        <v>0</v>
      </c>
      <c r="C42" s="11">
        <v>0</v>
      </c>
      <c r="D42" s="4"/>
    </row>
    <row r="43" spans="1:4" ht="11.25" customHeight="1" x14ac:dyDescent="0.25">
      <c r="A43" s="12"/>
      <c r="B43" s="5"/>
      <c r="C43" s="5"/>
      <c r="D43" s="4"/>
    </row>
    <row r="44" spans="1:4" ht="11.25" customHeight="1" x14ac:dyDescent="0.25">
      <c r="A44" s="13" t="s">
        <v>21</v>
      </c>
      <c r="B44" s="7">
        <f>SUM(B45:B47)</f>
        <v>0</v>
      </c>
      <c r="C44" s="7">
        <f>SUM(C45:C47)</f>
        <v>0</v>
      </c>
      <c r="D44" s="4"/>
    </row>
    <row r="45" spans="1:4" ht="11.25" customHeight="1" x14ac:dyDescent="0.2">
      <c r="A45" s="12" t="s">
        <v>20</v>
      </c>
      <c r="B45" s="11">
        <v>0</v>
      </c>
      <c r="C45" s="11">
        <v>0</v>
      </c>
      <c r="D45" s="4"/>
    </row>
    <row r="46" spans="1:4" ht="11.25" customHeight="1" x14ac:dyDescent="0.2">
      <c r="A46" s="12" t="s">
        <v>19</v>
      </c>
      <c r="B46" s="11">
        <v>0</v>
      </c>
      <c r="C46" s="11">
        <v>0</v>
      </c>
      <c r="D46" s="4"/>
    </row>
    <row r="47" spans="1:4" ht="11.25" customHeight="1" x14ac:dyDescent="0.2">
      <c r="A47" s="12" t="s">
        <v>18</v>
      </c>
      <c r="B47" s="11">
        <v>0</v>
      </c>
      <c r="C47" s="11">
        <v>0</v>
      </c>
      <c r="D47" s="4"/>
    </row>
    <row r="48" spans="1:4" ht="11.25" customHeight="1" x14ac:dyDescent="0.25">
      <c r="A48" s="12"/>
      <c r="B48" s="5"/>
      <c r="C48" s="5"/>
      <c r="D48" s="4"/>
    </row>
    <row r="49" spans="1:4" ht="11.25" customHeight="1" x14ac:dyDescent="0.25">
      <c r="A49" s="13" t="s">
        <v>17</v>
      </c>
      <c r="B49" s="7">
        <f>SUM(B50:B54)</f>
        <v>0</v>
      </c>
      <c r="C49" s="7">
        <f>SUM(C50:C54)</f>
        <v>0</v>
      </c>
      <c r="D49" s="4"/>
    </row>
    <row r="50" spans="1:4" ht="11.25" customHeight="1" x14ac:dyDescent="0.2">
      <c r="A50" s="12" t="s">
        <v>16</v>
      </c>
      <c r="B50" s="11">
        <v>0</v>
      </c>
      <c r="C50" s="11">
        <v>0</v>
      </c>
      <c r="D50" s="4"/>
    </row>
    <row r="51" spans="1:4" ht="11.25" customHeight="1" x14ac:dyDescent="0.2">
      <c r="A51" s="12" t="s">
        <v>15</v>
      </c>
      <c r="B51" s="11">
        <v>0</v>
      </c>
      <c r="C51" s="11">
        <v>0</v>
      </c>
      <c r="D51" s="4"/>
    </row>
    <row r="52" spans="1:4" ht="11.25" customHeight="1" x14ac:dyDescent="0.2">
      <c r="A52" s="12" t="s">
        <v>14</v>
      </c>
      <c r="B52" s="11">
        <v>0</v>
      </c>
      <c r="C52" s="11">
        <v>0</v>
      </c>
      <c r="D52" s="4"/>
    </row>
    <row r="53" spans="1:4" ht="11.25" customHeight="1" x14ac:dyDescent="0.2">
      <c r="A53" s="12" t="s">
        <v>13</v>
      </c>
      <c r="B53" s="11">
        <v>0</v>
      </c>
      <c r="C53" s="11">
        <v>0</v>
      </c>
      <c r="D53" s="4"/>
    </row>
    <row r="54" spans="1:4" ht="11.25" customHeight="1" x14ac:dyDescent="0.2">
      <c r="A54" s="12" t="s">
        <v>12</v>
      </c>
      <c r="B54" s="11">
        <v>0</v>
      </c>
      <c r="C54" s="11">
        <v>0</v>
      </c>
      <c r="D54" s="4"/>
    </row>
    <row r="55" spans="1:4" ht="11.25" customHeight="1" x14ac:dyDescent="0.25">
      <c r="A55" s="12"/>
      <c r="B55" s="5"/>
      <c r="C55" s="5"/>
      <c r="D55" s="4"/>
    </row>
    <row r="56" spans="1:4" ht="11.25" customHeight="1" x14ac:dyDescent="0.25">
      <c r="A56" s="13" t="s">
        <v>11</v>
      </c>
      <c r="B56" s="7">
        <f>SUM(B57:B62)</f>
        <v>7057983.2199999997</v>
      </c>
      <c r="C56" s="7">
        <f>SUM(C57:C62)</f>
        <v>7722659.0800000001</v>
      </c>
      <c r="D56" s="4"/>
    </row>
    <row r="57" spans="1:4" ht="11.25" customHeight="1" x14ac:dyDescent="0.2">
      <c r="A57" s="12" t="s">
        <v>10</v>
      </c>
      <c r="B57" s="11">
        <v>7057983.2199999997</v>
      </c>
      <c r="C57" s="11">
        <v>7722659.0800000001</v>
      </c>
      <c r="D57" s="4"/>
    </row>
    <row r="58" spans="1:4" ht="11.25" customHeight="1" x14ac:dyDescent="0.2">
      <c r="A58" s="12" t="s">
        <v>9</v>
      </c>
      <c r="B58" s="11">
        <v>0</v>
      </c>
      <c r="C58" s="11">
        <v>0</v>
      </c>
      <c r="D58" s="4"/>
    </row>
    <row r="59" spans="1:4" ht="11.25" customHeight="1" x14ac:dyDescent="0.2">
      <c r="A59" s="12" t="s">
        <v>8</v>
      </c>
      <c r="B59" s="11">
        <v>0</v>
      </c>
      <c r="C59" s="11">
        <v>0</v>
      </c>
      <c r="D59" s="4"/>
    </row>
    <row r="60" spans="1:4" ht="11.25" customHeight="1" x14ac:dyDescent="0.2">
      <c r="A60" s="12" t="s">
        <v>7</v>
      </c>
      <c r="B60" s="11">
        <v>0</v>
      </c>
      <c r="C60" s="11">
        <v>0</v>
      </c>
      <c r="D60" s="4"/>
    </row>
    <row r="61" spans="1:4" ht="11.25" customHeight="1" x14ac:dyDescent="0.2">
      <c r="A61" s="12" t="s">
        <v>6</v>
      </c>
      <c r="B61" s="11">
        <v>0</v>
      </c>
      <c r="C61" s="11">
        <v>0</v>
      </c>
      <c r="D61" s="4"/>
    </row>
    <row r="62" spans="1:4" ht="11.25" customHeight="1" x14ac:dyDescent="0.2">
      <c r="A62" s="12" t="s">
        <v>5</v>
      </c>
      <c r="B62" s="11">
        <v>0</v>
      </c>
      <c r="C62" s="11">
        <v>0</v>
      </c>
      <c r="D62" s="4"/>
    </row>
    <row r="63" spans="1:4" ht="11.25" customHeight="1" x14ac:dyDescent="0.25">
      <c r="A63" s="12"/>
      <c r="B63" s="5"/>
      <c r="C63" s="5"/>
      <c r="D63" s="4"/>
    </row>
    <row r="64" spans="1:4" ht="11.25" customHeight="1" x14ac:dyDescent="0.25">
      <c r="A64" s="13" t="s">
        <v>4</v>
      </c>
      <c r="B64" s="7">
        <f>SUM(B65)</f>
        <v>0</v>
      </c>
      <c r="C64" s="7">
        <f>SUM(C65)</f>
        <v>0</v>
      </c>
      <c r="D64" s="4"/>
    </row>
    <row r="65" spans="1:8" ht="11.25" customHeight="1" x14ac:dyDescent="0.2">
      <c r="A65" s="12" t="s">
        <v>3</v>
      </c>
      <c r="B65" s="11">
        <v>0</v>
      </c>
      <c r="C65" s="11">
        <v>0</v>
      </c>
      <c r="D65" s="4"/>
    </row>
    <row r="66" spans="1:8" ht="11.25" customHeight="1" x14ac:dyDescent="0.25">
      <c r="A66" s="6"/>
      <c r="B66" s="5"/>
      <c r="C66" s="5"/>
      <c r="D66" s="4"/>
    </row>
    <row r="67" spans="1:8" ht="11.25" customHeight="1" x14ac:dyDescent="0.25">
      <c r="A67" s="8" t="s">
        <v>2</v>
      </c>
      <c r="B67" s="10">
        <f>+B28+B33+B44+B49+B56+B64</f>
        <v>223592331.22000003</v>
      </c>
      <c r="C67" s="10">
        <f>+C28+C33+C44+C49+C56+C64</f>
        <v>207761015.07000002</v>
      </c>
      <c r="D67" s="4"/>
      <c r="E67" s="4"/>
    </row>
    <row r="68" spans="1:8" ht="11.25" customHeight="1" x14ac:dyDescent="0.25">
      <c r="A68" s="9"/>
      <c r="B68" s="5"/>
      <c r="C68" s="5"/>
      <c r="D68" s="4"/>
      <c r="E68" s="4"/>
    </row>
    <row r="69" spans="1:8" s="4" customFormat="1" x14ac:dyDescent="0.25">
      <c r="A69" s="8" t="s">
        <v>1</v>
      </c>
      <c r="B69" s="7">
        <f>+B25-B67</f>
        <v>48467169.309999943</v>
      </c>
      <c r="C69" s="7">
        <f>+C25-C67</f>
        <v>30135377.050000012</v>
      </c>
      <c r="E69" s="1"/>
    </row>
    <row r="70" spans="1:8" s="4" customFormat="1" x14ac:dyDescent="0.25">
      <c r="A70" s="6"/>
      <c r="B70" s="5"/>
      <c r="C70" s="5"/>
      <c r="E70" s="1"/>
    </row>
    <row r="71" spans="1:8" s="3" customFormat="1" x14ac:dyDescent="0.25">
      <c r="A71" s="1"/>
      <c r="B71" s="1"/>
      <c r="C71" s="1"/>
      <c r="D71" s="4"/>
      <c r="E71" s="1"/>
      <c r="F71" s="1"/>
      <c r="G71" s="1"/>
      <c r="H71" s="1"/>
    </row>
    <row r="72" spans="1:8" ht="12.75" x14ac:dyDescent="0.25">
      <c r="A72" s="2" t="s">
        <v>0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2022-10-19T16:56:10Z</dcterms:created>
  <dcterms:modified xsi:type="dcterms:W3CDTF">2022-10-19T16:56:46Z</dcterms:modified>
</cp:coreProperties>
</file>