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Informacion Presupuestal\"/>
    </mc:Choice>
  </mc:AlternateContent>
  <xr:revisionPtr revIDLastSave="0" documentId="8_{9C62A0B1-D788-472D-8899-D812A0A2A97E}" xr6:coauthVersionLast="47" xr6:coauthVersionMax="47" xr10:uidLastSave="{00000000-0000-0000-0000-000000000000}"/>
  <bookViews>
    <workbookView xWindow="10995" yWindow="225" windowWidth="12060" windowHeight="12900" xr2:uid="{9BDC1208-00F2-4000-B85A-5D76E71A89C8}"/>
  </bookViews>
  <sheets>
    <sheet name="COG" sheetId="1" r:id="rId1"/>
  </sheets>
  <definedNames>
    <definedName name="_xlnm._FilterDatabase" localSheetId="0" hidden="1">COG!$A$3:$H$76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E5" i="1" s="1"/>
  <c r="H5" i="1" s="1"/>
  <c r="D5" i="1"/>
  <c r="F5" i="1"/>
  <c r="G5" i="1"/>
  <c r="C13" i="1"/>
  <c r="D13" i="1"/>
  <c r="E13" i="1" s="1"/>
  <c r="H13" i="1" s="1"/>
  <c r="F13" i="1"/>
  <c r="G13" i="1"/>
  <c r="C23" i="1"/>
  <c r="E23" i="1" s="1"/>
  <c r="H23" i="1" s="1"/>
  <c r="D23" i="1"/>
  <c r="F23" i="1"/>
  <c r="G23" i="1"/>
  <c r="C33" i="1"/>
  <c r="D33" i="1"/>
  <c r="E33" i="1" s="1"/>
  <c r="H33" i="1" s="1"/>
  <c r="F33" i="1"/>
  <c r="G33" i="1"/>
  <c r="C43" i="1"/>
  <c r="E43" i="1" s="1"/>
  <c r="H43" i="1" s="1"/>
  <c r="D43" i="1"/>
  <c r="F43" i="1"/>
  <c r="G43" i="1"/>
  <c r="C53" i="1"/>
  <c r="D53" i="1"/>
  <c r="E53" i="1" s="1"/>
  <c r="H53" i="1" s="1"/>
  <c r="F53" i="1"/>
  <c r="G53" i="1"/>
  <c r="C57" i="1"/>
  <c r="E57" i="1" s="1"/>
  <c r="H57" i="1" s="1"/>
  <c r="D57" i="1"/>
  <c r="F57" i="1"/>
  <c r="G57" i="1"/>
  <c r="C65" i="1"/>
  <c r="D65" i="1"/>
  <c r="E65" i="1" s="1"/>
  <c r="H65" i="1" s="1"/>
  <c r="F65" i="1"/>
  <c r="G65" i="1"/>
  <c r="C69" i="1"/>
  <c r="E69" i="1" s="1"/>
  <c r="D69" i="1"/>
  <c r="D77" i="1" s="1"/>
  <c r="F69" i="1"/>
  <c r="G69" i="1"/>
  <c r="G77" i="1" s="1"/>
  <c r="F77" i="1"/>
  <c r="E77" i="1" l="1"/>
  <c r="H69" i="1"/>
  <c r="H77" i="1" s="1"/>
  <c r="C77" i="1"/>
</calcChain>
</file>

<file path=xl/sharedStrings.xml><?xml version="1.0" encoding="utf-8"?>
<sst xmlns="http://schemas.openxmlformats.org/spreadsheetml/2006/main" count="85" uniqueCount="85">
  <si>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</si>
  <si>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</si>
  <si>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</si>
  <si>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</si>
  <si>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</si>
  <si>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</si>
  <si>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</si>
  <si>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</si>
  <si>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</si>
  <si>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</si>
  <si>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</si>
  <si>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</si>
  <si>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</si>
  <si>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</si>
  <si>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</si>
  <si>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</si>
  <si>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</si>
  <si>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</si>
  <si>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</si>
  <si>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</si>
  <si>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</si>
  <si>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</si>
  <si>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</si>
  <si>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</si>
  <si>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</si>
  <si>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</si>
  <si>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</si>
  <si>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</si>
  <si>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</si>
  <si>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</si>
  <si>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</si>
  <si>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</si>
  <si>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</si>
  <si>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</si>
  <si>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</si>
  <si>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</si>
  <si>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</si>
  <si>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</si>
  <si>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</si>
  <si>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</si>
  <si>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</si>
  <si>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</si>
  <si>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</si>
  <si>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</si>
  <si>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</si>
  <si>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</si>
  <si>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</si>
  <si>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</si>
  <si>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</si>
  <si>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</si>
  <si>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</si>
  <si>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</si>
  <si>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</si>
  <si>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</si>
  <si>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</si>
  <si>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</si>
  <si>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</si>
  <si>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</si>
  <si>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</si>
  <si>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</si>
  <si>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</si>
  <si>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</si>
  <si>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</si>
  <si>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</si>
  <si>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</si>
  <si>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</si>
  <si>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</si>
  <si>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</si>
  <si>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</si>
  <si>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</si>
  <si>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</si>
  <si>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</si>
  <si>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</si>
  <si>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</si>
  <si>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</si>
  <si>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</si>
  <si>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</si>
  <si>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</si>
  <si>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</si>
  <si>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</si>
  <si>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</si>
  <si>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</si>
  <si>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</si>
  <si>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</si>
  <si>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GUANAJUATO
Estado Analítico del Ejercicio del Presupuesto de Egresos
Clasificación por Objeto del Gasto (Capítulo y Concepto)
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</si>
</sst>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" fontId="4" fillId="0" borderId="4" xfId="0" applyNumberFormat="1" applyFont="1" applyBorder="1" applyProtection="1">
      <protection locked="0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4" fontId="3" fillId="0" borderId="4" xfId="0" applyNumberFormat="1" applyFont="1" applyBorder="1" applyProtection="1">
      <protection locked="0"/>
    </xf>
    <xf numFmtId="0" fontId="3" fillId="0" borderId="0" xfId="0" applyFont="1"/>
    <xf numFmtId="0" fontId="4" fillId="0" borderId="5" xfId="0" applyFont="1" applyBorder="1" applyAlignment="1">
      <alignment horizontal="left"/>
    </xf>
    <xf numFmtId="4" fontId="3" fillId="0" borderId="6" xfId="0" applyNumberFormat="1" applyFont="1" applyBorder="1" applyProtection="1">
      <protection locked="0"/>
    </xf>
    <xf numFmtId="0" fontId="3" fillId="0" borderId="7" xfId="0" applyFont="1" applyBorder="1"/>
    <xf numFmtId="0" fontId="4" fillId="0" borderId="8" xfId="0" applyFont="1" applyBorder="1" applyAlignment="1">
      <alignment horizontal="left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4" fontId="6" fillId="2" borderId="1" xfId="2" applyNumberFormat="1" applyFont="1" applyFill="1" applyBorder="1" applyAlignment="1">
      <alignment horizontal="center" vertical="center" wrapText="1"/>
    </xf>
    <xf numFmtId="4" fontId="6" fillId="2" borderId="9" xfId="2" applyNumberFormat="1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4" fontId="6" fillId="2" borderId="6" xfId="2" applyNumberFormat="1" applyFont="1" applyFill="1" applyBorder="1" applyAlignment="1">
      <alignment horizontal="center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</cellXfs>
  <cellStyles count="3">
    <cellStyle name="Normal" xfId="0" builtinId="0"/>
    <cellStyle name="Normal 2 2" xfId="1" xr:uid="{84347AE0-FCF4-49F7-928E-4FF737AACD70}"/>
    <cellStyle name="Normal 3" xfId="2" xr:uid="{25DBEC4E-3074-4D5C-8E1A-18CC1B68C8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91440</xdr:rowOff>
    </xdr:from>
    <xdr:ext cx="654495" cy="746760"/>
    <xdr:pic>
      <xdr:nvPicPr>
        <xdr:cNvPr id="2" name="Imagen 1">
          <a:extLst>
            <a:ext uri="{FF2B5EF4-FFF2-40B4-BE49-F238E27FC236}">
              <a16:creationId xmlns:a16="http://schemas.microsoft.com/office/drawing/2014/main" id="{BF20B6C6-4C8D-47E7-80FE-F83F5143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91440"/>
          <a:ext cx="65449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14D3-F2AC-4513-9A73-C69BEEA6D4A9}">
  <dimension ref="A1:H79"/>
  <sheetViews>
    <sheetView showGridLines="0" tabSelected="1" workbookViewId="0">
      <pane ySplit="4" topLeftCell="A65" activePane="bottomLeft" state="frozen"/>
      <selection pane="bottomLeft" activeCell="B79" sqref="B79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70.150000000000006" customHeight="1" x14ac:dyDescent="0.2">
      <c r="A1" s="29" t="s">
        <v>84</v>
      </c>
      <c r="B1" s="28"/>
      <c r="C1" s="28"/>
      <c r="D1" s="28"/>
      <c r="E1" s="28"/>
      <c r="F1" s="28"/>
      <c r="G1" s="28"/>
      <c r="H1" s="27"/>
    </row>
    <row r="2" spans="1:8" x14ac:dyDescent="0.2">
      <c r="A2" s="31" t="s">
        <v>83</v>
      </c>
      <c r="B2" s="30"/>
      <c r="C2" s="29" t="s">
        <v>82</v>
      </c>
      <c r="D2" s="28"/>
      <c r="E2" s="28"/>
      <c r="F2" s="28"/>
      <c r="G2" s="27"/>
      <c r="H2" s="26" t="s">
        <v>81</v>
      </c>
    </row>
    <row r="3" spans="1:8" ht="24.95" customHeight="1" x14ac:dyDescent="0.2">
      <c r="A3" s="25"/>
      <c r="B3" s="24"/>
      <c r="C3" s="23" t="s">
        <v>80</v>
      </c>
      <c r="D3" s="23" t="s">
        <v>79</v>
      </c>
      <c r="E3" s="23" t="s">
        <v>78</v>
      </c>
      <c r="F3" s="23" t="s">
        <v>77</v>
      </c>
      <c r="G3" s="23" t="s">
        <v>76</v>
      </c>
      <c r="H3" s="22"/>
    </row>
    <row r="4" spans="1:8" x14ac:dyDescent="0.2">
      <c r="A4" s="21"/>
      <c r="B4" s="20"/>
      <c r="C4" s="19">
        <v>1</v>
      </c>
      <c r="D4" s="19">
        <v>2</v>
      </c>
      <c r="E4" s="19" t="s">
        <v>75</v>
      </c>
      <c r="F4" s="19">
        <v>4</v>
      </c>
      <c r="G4" s="19">
        <v>5</v>
      </c>
      <c r="H4" s="19" t="s">
        <v>74</v>
      </c>
    </row>
    <row r="5" spans="1:8" x14ac:dyDescent="0.2">
      <c r="A5" s="18" t="s">
        <v>73</v>
      </c>
      <c r="B5" s="17"/>
      <c r="C5" s="16">
        <f>SUM(C6:C12)</f>
        <v>393748713.95999998</v>
      </c>
      <c r="D5" s="16">
        <f>SUM(D6:D12)</f>
        <v>33995382.240000002</v>
      </c>
      <c r="E5" s="16">
        <f>C5+D5</f>
        <v>427744096.19999999</v>
      </c>
      <c r="F5" s="16">
        <f>SUM(F6:F12)</f>
        <v>412349791.74000001</v>
      </c>
      <c r="G5" s="16">
        <f>SUM(G6:G12)</f>
        <v>403109236.31999999</v>
      </c>
      <c r="H5" s="16">
        <f>E5-F5</f>
        <v>15394304.459999979</v>
      </c>
    </row>
    <row r="6" spans="1:8" x14ac:dyDescent="0.2">
      <c r="A6" s="12"/>
      <c r="B6" s="11" t="s">
        <v>72</v>
      </c>
      <c r="C6" s="10">
        <v>118261175</v>
      </c>
      <c r="D6" s="10">
        <v>-1641541.84</v>
      </c>
      <c r="E6" s="10">
        <v>116619633.16</v>
      </c>
      <c r="F6" s="10">
        <v>113687498.14</v>
      </c>
      <c r="G6" s="10">
        <v>113687498.14</v>
      </c>
      <c r="H6" s="10">
        <v>2932135.0199999958</v>
      </c>
    </row>
    <row r="7" spans="1:8" x14ac:dyDescent="0.2">
      <c r="A7" s="12"/>
      <c r="B7" s="11" t="s">
        <v>71</v>
      </c>
      <c r="C7" s="10">
        <v>20880359</v>
      </c>
      <c r="D7" s="10">
        <v>28239900.620000001</v>
      </c>
      <c r="E7" s="10">
        <v>49120259.620000005</v>
      </c>
      <c r="F7" s="10">
        <v>47551771.579999998</v>
      </c>
      <c r="G7" s="10">
        <v>47291369.869999997</v>
      </c>
      <c r="H7" s="10">
        <v>1568488.0400000066</v>
      </c>
    </row>
    <row r="8" spans="1:8" x14ac:dyDescent="0.2">
      <c r="A8" s="12"/>
      <c r="B8" s="11" t="s">
        <v>70</v>
      </c>
      <c r="C8" s="10">
        <v>39881536</v>
      </c>
      <c r="D8" s="10">
        <v>11591446.359999999</v>
      </c>
      <c r="E8" s="10">
        <v>51472982.359999999</v>
      </c>
      <c r="F8" s="10">
        <v>49714761.68</v>
      </c>
      <c r="G8" s="10">
        <v>45731043.469999999</v>
      </c>
      <c r="H8" s="10">
        <v>1758220.6799999997</v>
      </c>
    </row>
    <row r="9" spans="1:8" x14ac:dyDescent="0.2">
      <c r="A9" s="12"/>
      <c r="B9" s="11" t="s">
        <v>69</v>
      </c>
      <c r="C9" s="10">
        <v>83055813</v>
      </c>
      <c r="D9" s="10">
        <v>-10404467.720000001</v>
      </c>
      <c r="E9" s="10">
        <v>72651345.280000001</v>
      </c>
      <c r="F9" s="10">
        <v>67185416.620000005</v>
      </c>
      <c r="G9" s="10">
        <v>67004735.770000003</v>
      </c>
      <c r="H9" s="10">
        <v>5465928.6599999964</v>
      </c>
    </row>
    <row r="10" spans="1:8" x14ac:dyDescent="0.2">
      <c r="A10" s="12"/>
      <c r="B10" s="11" t="s">
        <v>68</v>
      </c>
      <c r="C10" s="10">
        <v>131669830.95999999</v>
      </c>
      <c r="D10" s="10">
        <v>6210044.8200000003</v>
      </c>
      <c r="E10" s="10">
        <v>137879875.78</v>
      </c>
      <c r="F10" s="10">
        <v>134210343.72</v>
      </c>
      <c r="G10" s="10">
        <v>129394589.06999999</v>
      </c>
      <c r="H10" s="10">
        <v>3669532.0600000024</v>
      </c>
    </row>
    <row r="11" spans="1:8" x14ac:dyDescent="0.2">
      <c r="A11" s="12"/>
      <c r="B11" s="11" t="s">
        <v>67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1:8" x14ac:dyDescent="0.2">
      <c r="A12" s="12"/>
      <c r="B12" s="11" t="s">
        <v>66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1:8" x14ac:dyDescent="0.2">
      <c r="A13" s="15" t="s">
        <v>65</v>
      </c>
      <c r="B13" s="14"/>
      <c r="C13" s="13">
        <f>SUM(C14:C22)</f>
        <v>53516193</v>
      </c>
      <c r="D13" s="13">
        <f>SUM(D14:D22)</f>
        <v>10957484.470000001</v>
      </c>
      <c r="E13" s="13">
        <f>C13+D13</f>
        <v>64473677.469999999</v>
      </c>
      <c r="F13" s="13">
        <f>SUM(F14:F22)</f>
        <v>60555632.040000007</v>
      </c>
      <c r="G13" s="13">
        <f>SUM(G14:G22)</f>
        <v>60193813.540000007</v>
      </c>
      <c r="H13" s="13">
        <f>E13-F13</f>
        <v>3918045.4299999923</v>
      </c>
    </row>
    <row r="14" spans="1:8" x14ac:dyDescent="0.2">
      <c r="A14" s="12"/>
      <c r="B14" s="11" t="s">
        <v>64</v>
      </c>
      <c r="C14" s="10">
        <v>6358402</v>
      </c>
      <c r="D14" s="10">
        <v>-718760.7</v>
      </c>
      <c r="E14" s="10">
        <v>5639641.2999999998</v>
      </c>
      <c r="F14" s="10">
        <v>5180361.43</v>
      </c>
      <c r="G14" s="10">
        <v>5171071.38</v>
      </c>
      <c r="H14" s="10">
        <v>459279.87000000011</v>
      </c>
    </row>
    <row r="15" spans="1:8" x14ac:dyDescent="0.2">
      <c r="A15" s="12"/>
      <c r="B15" s="11" t="s">
        <v>63</v>
      </c>
      <c r="C15" s="10">
        <v>3815509</v>
      </c>
      <c r="D15" s="10">
        <v>1154233.07</v>
      </c>
      <c r="E15" s="10">
        <v>4969742.07</v>
      </c>
      <c r="F15" s="10">
        <v>4454789.45</v>
      </c>
      <c r="G15" s="10">
        <v>4449413.45</v>
      </c>
      <c r="H15" s="10">
        <v>514952.62000000011</v>
      </c>
    </row>
    <row r="16" spans="1:8" x14ac:dyDescent="0.2">
      <c r="A16" s="12"/>
      <c r="B16" s="11" t="s">
        <v>62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1:8" x14ac:dyDescent="0.2">
      <c r="A17" s="12"/>
      <c r="B17" s="11" t="s">
        <v>61</v>
      </c>
      <c r="C17" s="10">
        <v>15762586</v>
      </c>
      <c r="D17" s="10">
        <v>118911.31</v>
      </c>
      <c r="E17" s="10">
        <v>15881497.310000001</v>
      </c>
      <c r="F17" s="10">
        <v>15454384.16</v>
      </c>
      <c r="G17" s="10">
        <v>15239891.98</v>
      </c>
      <c r="H17" s="10">
        <v>427113.15000000037</v>
      </c>
    </row>
    <row r="18" spans="1:8" x14ac:dyDescent="0.2">
      <c r="A18" s="12"/>
      <c r="B18" s="11" t="s">
        <v>60</v>
      </c>
      <c r="C18" s="10">
        <v>881706</v>
      </c>
      <c r="D18" s="10">
        <v>169858.97</v>
      </c>
      <c r="E18" s="10">
        <v>1051564.97</v>
      </c>
      <c r="F18" s="10">
        <v>845191.2</v>
      </c>
      <c r="G18" s="10">
        <v>833278</v>
      </c>
      <c r="H18" s="10">
        <v>206373.77000000002</v>
      </c>
    </row>
    <row r="19" spans="1:8" x14ac:dyDescent="0.2">
      <c r="A19" s="12"/>
      <c r="B19" s="11" t="s">
        <v>59</v>
      </c>
      <c r="C19" s="10">
        <v>22812161</v>
      </c>
      <c r="D19" s="10">
        <v>10624864.720000001</v>
      </c>
      <c r="E19" s="10">
        <v>33437025.719999999</v>
      </c>
      <c r="F19" s="10">
        <v>31752552.210000001</v>
      </c>
      <c r="G19" s="10">
        <v>31635051.140000001</v>
      </c>
      <c r="H19" s="10">
        <v>1684473.5099999979</v>
      </c>
    </row>
    <row r="20" spans="1:8" x14ac:dyDescent="0.2">
      <c r="A20" s="12"/>
      <c r="B20" s="11" t="s">
        <v>58</v>
      </c>
      <c r="C20" s="10">
        <v>1892675</v>
      </c>
      <c r="D20" s="10">
        <v>31544.02</v>
      </c>
      <c r="E20" s="10">
        <v>1924219.02</v>
      </c>
      <c r="F20" s="10">
        <v>1689078.53</v>
      </c>
      <c r="G20" s="10">
        <v>1689078.53</v>
      </c>
      <c r="H20" s="10">
        <v>235140.49</v>
      </c>
    </row>
    <row r="21" spans="1:8" x14ac:dyDescent="0.2">
      <c r="A21" s="12"/>
      <c r="B21" s="11" t="s">
        <v>57</v>
      </c>
      <c r="C21" s="10">
        <v>186000</v>
      </c>
      <c r="D21" s="10">
        <v>-114000</v>
      </c>
      <c r="E21" s="10">
        <v>72000</v>
      </c>
      <c r="F21" s="10">
        <v>71164.84</v>
      </c>
      <c r="G21" s="10">
        <v>71164.84</v>
      </c>
      <c r="H21" s="10">
        <v>835.16000000000349</v>
      </c>
    </row>
    <row r="22" spans="1:8" x14ac:dyDescent="0.2">
      <c r="A22" s="12"/>
      <c r="B22" s="11" t="s">
        <v>56</v>
      </c>
      <c r="C22" s="10">
        <v>1807154</v>
      </c>
      <c r="D22" s="10">
        <v>-309166.92</v>
      </c>
      <c r="E22" s="10">
        <v>1497987.08</v>
      </c>
      <c r="F22" s="10">
        <v>1108110.22</v>
      </c>
      <c r="G22" s="10">
        <v>1104864.22</v>
      </c>
      <c r="H22" s="10">
        <v>389876.8600000001</v>
      </c>
    </row>
    <row r="23" spans="1:8" x14ac:dyDescent="0.2">
      <c r="A23" s="15" t="s">
        <v>55</v>
      </c>
      <c r="B23" s="14"/>
      <c r="C23" s="13">
        <f>SUM(C24:C32)</f>
        <v>88307366</v>
      </c>
      <c r="D23" s="13">
        <f>SUM(D24:D32)</f>
        <v>45357983.719999991</v>
      </c>
      <c r="E23" s="13">
        <f>C23+D23</f>
        <v>133665349.72</v>
      </c>
      <c r="F23" s="13">
        <f>SUM(F24:F32)</f>
        <v>122778078.39999999</v>
      </c>
      <c r="G23" s="13">
        <f>SUM(G24:G32)</f>
        <v>116583543.81999998</v>
      </c>
      <c r="H23" s="13">
        <f>E23-F23</f>
        <v>10887271.320000008</v>
      </c>
    </row>
    <row r="24" spans="1:8" x14ac:dyDescent="0.2">
      <c r="A24" s="12"/>
      <c r="B24" s="11" t="s">
        <v>54</v>
      </c>
      <c r="C24" s="10">
        <v>22192678</v>
      </c>
      <c r="D24" s="10">
        <v>17729030.149999999</v>
      </c>
      <c r="E24" s="10">
        <v>39921708.149999999</v>
      </c>
      <c r="F24" s="10">
        <v>37948519.329999998</v>
      </c>
      <c r="G24" s="10">
        <v>34592670.57</v>
      </c>
      <c r="H24" s="10">
        <v>1973188.8200000003</v>
      </c>
    </row>
    <row r="25" spans="1:8" x14ac:dyDescent="0.2">
      <c r="A25" s="12"/>
      <c r="B25" s="11" t="s">
        <v>53</v>
      </c>
      <c r="C25" s="10">
        <v>5565527</v>
      </c>
      <c r="D25" s="10">
        <v>847111.11</v>
      </c>
      <c r="E25" s="10">
        <v>6412638.1100000003</v>
      </c>
      <c r="F25" s="10">
        <v>6071594.5700000003</v>
      </c>
      <c r="G25" s="10">
        <v>5921594.5700000003</v>
      </c>
      <c r="H25" s="10">
        <v>341043.54000000004</v>
      </c>
    </row>
    <row r="26" spans="1:8" x14ac:dyDescent="0.2">
      <c r="A26" s="12"/>
      <c r="B26" s="11" t="s">
        <v>52</v>
      </c>
      <c r="C26" s="10">
        <v>10342970</v>
      </c>
      <c r="D26" s="10">
        <v>3452680.97</v>
      </c>
      <c r="E26" s="10">
        <v>13795650.970000001</v>
      </c>
      <c r="F26" s="10">
        <v>12232928.15</v>
      </c>
      <c r="G26" s="10">
        <v>10874291.52</v>
      </c>
      <c r="H26" s="10">
        <v>1562722.8200000003</v>
      </c>
    </row>
    <row r="27" spans="1:8" x14ac:dyDescent="0.2">
      <c r="A27" s="12"/>
      <c r="B27" s="11" t="s">
        <v>51</v>
      </c>
      <c r="C27" s="10">
        <v>4159051</v>
      </c>
      <c r="D27" s="10">
        <v>1432971.07</v>
      </c>
      <c r="E27" s="10">
        <v>5592022.0700000003</v>
      </c>
      <c r="F27" s="10">
        <v>5339807.8099999996</v>
      </c>
      <c r="G27" s="10">
        <v>5335029.97</v>
      </c>
      <c r="H27" s="10">
        <v>252214.26000000071</v>
      </c>
    </row>
    <row r="28" spans="1:8" x14ac:dyDescent="0.2">
      <c r="A28" s="12"/>
      <c r="B28" s="11" t="s">
        <v>50</v>
      </c>
      <c r="C28" s="10">
        <v>22832542</v>
      </c>
      <c r="D28" s="10">
        <v>11950756.83</v>
      </c>
      <c r="E28" s="10">
        <v>34783298.829999998</v>
      </c>
      <c r="F28" s="10">
        <v>32421175.5</v>
      </c>
      <c r="G28" s="10">
        <v>31735604.149999999</v>
      </c>
      <c r="H28" s="10">
        <v>2362123.3299999982</v>
      </c>
    </row>
    <row r="29" spans="1:8" x14ac:dyDescent="0.2">
      <c r="A29" s="12"/>
      <c r="B29" s="11" t="s">
        <v>49</v>
      </c>
      <c r="C29" s="10">
        <v>7739751</v>
      </c>
      <c r="D29" s="10">
        <v>380089.76</v>
      </c>
      <c r="E29" s="10">
        <v>8119840.7599999998</v>
      </c>
      <c r="F29" s="10">
        <v>7412733.96</v>
      </c>
      <c r="G29" s="10">
        <v>7376947.96</v>
      </c>
      <c r="H29" s="10">
        <v>707106.79999999981</v>
      </c>
    </row>
    <row r="30" spans="1:8" x14ac:dyDescent="0.2">
      <c r="A30" s="12"/>
      <c r="B30" s="11" t="s">
        <v>48</v>
      </c>
      <c r="C30" s="10">
        <v>1120017</v>
      </c>
      <c r="D30" s="10">
        <v>-82821.37</v>
      </c>
      <c r="E30" s="10">
        <v>1037195.63</v>
      </c>
      <c r="F30" s="10">
        <v>414839.08</v>
      </c>
      <c r="G30" s="10">
        <v>414839.08</v>
      </c>
      <c r="H30" s="10">
        <v>622356.55000000005</v>
      </c>
    </row>
    <row r="31" spans="1:8" x14ac:dyDescent="0.2">
      <c r="A31" s="12"/>
      <c r="B31" s="11" t="s">
        <v>47</v>
      </c>
      <c r="C31" s="10">
        <v>7141418</v>
      </c>
      <c r="D31" s="10">
        <v>9757872.0500000007</v>
      </c>
      <c r="E31" s="10">
        <v>16899290.050000001</v>
      </c>
      <c r="F31" s="10">
        <v>15543742.289999999</v>
      </c>
      <c r="G31" s="10">
        <v>14939828.289999999</v>
      </c>
      <c r="H31" s="10">
        <v>1355547.7600000016</v>
      </c>
    </row>
    <row r="32" spans="1:8" x14ac:dyDescent="0.2">
      <c r="A32" s="12"/>
      <c r="B32" s="11" t="s">
        <v>46</v>
      </c>
      <c r="C32" s="10">
        <v>7213412</v>
      </c>
      <c r="D32" s="10">
        <v>-109706.85</v>
      </c>
      <c r="E32" s="10">
        <v>7103705.1500000004</v>
      </c>
      <c r="F32" s="10">
        <v>5392737.71</v>
      </c>
      <c r="G32" s="10">
        <v>5392737.71</v>
      </c>
      <c r="H32" s="10">
        <v>1710967.4400000004</v>
      </c>
    </row>
    <row r="33" spans="1:8" x14ac:dyDescent="0.2">
      <c r="A33" s="15" t="s">
        <v>45</v>
      </c>
      <c r="B33" s="14"/>
      <c r="C33" s="13">
        <f>SUM(C34:C42)</f>
        <v>47374615</v>
      </c>
      <c r="D33" s="13">
        <f>SUM(D34:D42)</f>
        <v>6754076.4299999997</v>
      </c>
      <c r="E33" s="13">
        <f>C33+D33</f>
        <v>54128691.43</v>
      </c>
      <c r="F33" s="13">
        <f>SUM(F34:F42)</f>
        <v>52188081.920000002</v>
      </c>
      <c r="G33" s="13">
        <f>SUM(G34:G42)</f>
        <v>52166241.920000002</v>
      </c>
      <c r="H33" s="13">
        <f>E33-F33</f>
        <v>1940609.5099999979</v>
      </c>
    </row>
    <row r="34" spans="1:8" x14ac:dyDescent="0.2">
      <c r="A34" s="12"/>
      <c r="B34" s="11" t="s">
        <v>44</v>
      </c>
      <c r="C34" s="10">
        <v>34906403</v>
      </c>
      <c r="D34" s="10">
        <v>869128.14</v>
      </c>
      <c r="E34" s="10">
        <v>35775531.140000001</v>
      </c>
      <c r="F34" s="10">
        <v>35775530.82</v>
      </c>
      <c r="G34" s="10">
        <v>35775530.82</v>
      </c>
      <c r="H34" s="10">
        <v>0.32000000029802322</v>
      </c>
    </row>
    <row r="35" spans="1:8" x14ac:dyDescent="0.2">
      <c r="A35" s="12"/>
      <c r="B35" s="11" t="s">
        <v>43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</row>
    <row r="36" spans="1:8" x14ac:dyDescent="0.2">
      <c r="A36" s="12"/>
      <c r="B36" s="11" t="s">
        <v>42</v>
      </c>
      <c r="C36" s="10">
        <v>540000</v>
      </c>
      <c r="D36" s="10">
        <v>0</v>
      </c>
      <c r="E36" s="10">
        <v>540000</v>
      </c>
      <c r="F36" s="10">
        <v>540000</v>
      </c>
      <c r="G36" s="10">
        <v>540000</v>
      </c>
      <c r="H36" s="10">
        <v>0</v>
      </c>
    </row>
    <row r="37" spans="1:8" x14ac:dyDescent="0.2">
      <c r="A37" s="12"/>
      <c r="B37" s="11" t="s">
        <v>41</v>
      </c>
      <c r="C37" s="10">
        <v>11928212</v>
      </c>
      <c r="D37" s="10">
        <v>5884948.29</v>
      </c>
      <c r="E37" s="10">
        <v>17813160.289999999</v>
      </c>
      <c r="F37" s="10">
        <v>15872551.1</v>
      </c>
      <c r="G37" s="10">
        <v>15850711.1</v>
      </c>
      <c r="H37" s="10">
        <v>1940609.1899999995</v>
      </c>
    </row>
    <row r="38" spans="1:8" x14ac:dyDescent="0.2">
      <c r="A38" s="12"/>
      <c r="B38" s="11" t="s">
        <v>40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</row>
    <row r="39" spans="1:8" x14ac:dyDescent="0.2">
      <c r="A39" s="12"/>
      <c r="B39" s="11" t="s">
        <v>39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</row>
    <row r="40" spans="1:8" x14ac:dyDescent="0.2">
      <c r="A40" s="12"/>
      <c r="B40" s="11" t="s">
        <v>38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</row>
    <row r="41" spans="1:8" x14ac:dyDescent="0.2">
      <c r="A41" s="12"/>
      <c r="B41" s="11" t="s">
        <v>37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</row>
    <row r="42" spans="1:8" x14ac:dyDescent="0.2">
      <c r="A42" s="9"/>
      <c r="B42" s="8" t="s">
        <v>36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 x14ac:dyDescent="0.2">
      <c r="A43" s="15" t="s">
        <v>35</v>
      </c>
      <c r="B43" s="14"/>
      <c r="C43" s="13">
        <f>SUM(C44:C52)</f>
        <v>30000</v>
      </c>
      <c r="D43" s="13">
        <f>SUM(D44:D52)</f>
        <v>2658004.62</v>
      </c>
      <c r="E43" s="13">
        <f>C43+D43</f>
        <v>2688004.62</v>
      </c>
      <c r="F43" s="13">
        <f>SUM(F44:F52)</f>
        <v>2263589.86</v>
      </c>
      <c r="G43" s="13">
        <f>SUM(G44:G52)</f>
        <v>1971208.6400000001</v>
      </c>
      <c r="H43" s="13">
        <f>E43-F43</f>
        <v>424414.76000000024</v>
      </c>
    </row>
    <row r="44" spans="1:8" x14ac:dyDescent="0.2">
      <c r="A44" s="12"/>
      <c r="B44" s="11" t="s">
        <v>34</v>
      </c>
      <c r="C44" s="10">
        <v>30000</v>
      </c>
      <c r="D44" s="10">
        <v>1211728.32</v>
      </c>
      <c r="E44" s="10">
        <v>1241728.32</v>
      </c>
      <c r="F44" s="10">
        <v>1170741.26</v>
      </c>
      <c r="G44" s="10">
        <v>913793.4</v>
      </c>
      <c r="H44" s="10">
        <v>70987.060000000056</v>
      </c>
    </row>
    <row r="45" spans="1:8" x14ac:dyDescent="0.2">
      <c r="A45" s="12"/>
      <c r="B45" s="11" t="s">
        <v>33</v>
      </c>
      <c r="C45" s="10">
        <v>0</v>
      </c>
      <c r="D45" s="10">
        <v>23000</v>
      </c>
      <c r="E45" s="10">
        <v>23000</v>
      </c>
      <c r="F45" s="10">
        <v>20896.009999999998</v>
      </c>
      <c r="G45" s="10">
        <v>20896.009999999998</v>
      </c>
      <c r="H45" s="10">
        <v>2103.9900000000016</v>
      </c>
    </row>
    <row r="46" spans="1:8" x14ac:dyDescent="0.2">
      <c r="A46" s="12"/>
      <c r="B46" s="11" t="s">
        <v>32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</row>
    <row r="47" spans="1:8" x14ac:dyDescent="0.2">
      <c r="A47" s="12"/>
      <c r="B47" s="11" t="s">
        <v>31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</row>
    <row r="48" spans="1:8" x14ac:dyDescent="0.2">
      <c r="A48" s="12"/>
      <c r="B48" s="11" t="s">
        <v>30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</row>
    <row r="49" spans="1:8" x14ac:dyDescent="0.2">
      <c r="A49" s="12"/>
      <c r="B49" s="11" t="s">
        <v>29</v>
      </c>
      <c r="C49" s="10">
        <v>0</v>
      </c>
      <c r="D49" s="10">
        <v>345000</v>
      </c>
      <c r="E49" s="10">
        <v>345000</v>
      </c>
      <c r="F49" s="10">
        <v>337299.41</v>
      </c>
      <c r="G49" s="10">
        <v>337299.41</v>
      </c>
      <c r="H49" s="10">
        <v>7700.5900000000256</v>
      </c>
    </row>
    <row r="50" spans="1:8" x14ac:dyDescent="0.2">
      <c r="A50" s="12"/>
      <c r="B50" s="11" t="s">
        <v>28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</row>
    <row r="51" spans="1:8" x14ac:dyDescent="0.2">
      <c r="A51" s="12"/>
      <c r="B51" s="11" t="s">
        <v>27</v>
      </c>
      <c r="C51" s="10">
        <v>0</v>
      </c>
      <c r="D51" s="10">
        <v>710191.5</v>
      </c>
      <c r="E51" s="10">
        <v>710191.5</v>
      </c>
      <c r="F51" s="10">
        <v>396103.5</v>
      </c>
      <c r="G51" s="10">
        <v>396103.5</v>
      </c>
      <c r="H51" s="10">
        <v>314088</v>
      </c>
    </row>
    <row r="52" spans="1:8" x14ac:dyDescent="0.2">
      <c r="A52" s="12"/>
      <c r="B52" s="11" t="s">
        <v>26</v>
      </c>
      <c r="C52" s="10">
        <v>0</v>
      </c>
      <c r="D52" s="10">
        <v>368084.8</v>
      </c>
      <c r="E52" s="10">
        <v>368084.8</v>
      </c>
      <c r="F52" s="10">
        <v>338549.68</v>
      </c>
      <c r="G52" s="10">
        <v>303116.32</v>
      </c>
      <c r="H52" s="10">
        <v>29535.119999999995</v>
      </c>
    </row>
    <row r="53" spans="1:8" x14ac:dyDescent="0.2">
      <c r="A53" s="15" t="s">
        <v>25</v>
      </c>
      <c r="B53" s="14"/>
      <c r="C53" s="13">
        <f>SUM(C54:C56)</f>
        <v>46107895</v>
      </c>
      <c r="D53" s="13">
        <f>SUM(D54:D56)</f>
        <v>169451683.22</v>
      </c>
      <c r="E53" s="13">
        <f>C53+D53</f>
        <v>215559578.22</v>
      </c>
      <c r="F53" s="13">
        <f>SUM(F54:F56)</f>
        <v>149521682.98999998</v>
      </c>
      <c r="G53" s="13">
        <f>SUM(G54:G56)</f>
        <v>133445217.94</v>
      </c>
      <c r="H53" s="13">
        <f>E53-F53</f>
        <v>66037895.230000019</v>
      </c>
    </row>
    <row r="54" spans="1:8" x14ac:dyDescent="0.2">
      <c r="A54" s="12"/>
      <c r="B54" s="11" t="s">
        <v>24</v>
      </c>
      <c r="C54" s="10">
        <v>45557895</v>
      </c>
      <c r="D54" s="10">
        <v>162331604.47</v>
      </c>
      <c r="E54" s="10">
        <v>207889499.47</v>
      </c>
      <c r="F54" s="10">
        <v>145558129.03999999</v>
      </c>
      <c r="G54" s="10">
        <v>130741347.81999999</v>
      </c>
      <c r="H54" s="10">
        <v>62331370.430000007</v>
      </c>
    </row>
    <row r="55" spans="1:8" x14ac:dyDescent="0.2">
      <c r="A55" s="12"/>
      <c r="B55" s="11" t="s">
        <v>23</v>
      </c>
      <c r="C55" s="10">
        <v>550000</v>
      </c>
      <c r="D55" s="10">
        <v>7120078.75</v>
      </c>
      <c r="E55" s="10">
        <v>7670078.75</v>
      </c>
      <c r="F55" s="10">
        <v>3963553.95</v>
      </c>
      <c r="G55" s="10">
        <v>2703870.12</v>
      </c>
      <c r="H55" s="10">
        <v>3706524.8</v>
      </c>
    </row>
    <row r="56" spans="1:8" x14ac:dyDescent="0.2">
      <c r="A56" s="12"/>
      <c r="B56" s="11" t="s">
        <v>22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</row>
    <row r="57" spans="1:8" x14ac:dyDescent="0.2">
      <c r="A57" s="15" t="s">
        <v>21</v>
      </c>
      <c r="B57" s="14"/>
      <c r="C57" s="13">
        <f>SUM(C58:C64)</f>
        <v>1500000</v>
      </c>
      <c r="D57" s="13">
        <f>SUM(D58:D64)</f>
        <v>0</v>
      </c>
      <c r="E57" s="13">
        <f>C57+D57</f>
        <v>1500000</v>
      </c>
      <c r="F57" s="13">
        <f>SUM(F58:F64)</f>
        <v>0</v>
      </c>
      <c r="G57" s="13">
        <f>SUM(G58:G64)</f>
        <v>0</v>
      </c>
      <c r="H57" s="13">
        <f>E57-F57</f>
        <v>1500000</v>
      </c>
    </row>
    <row r="58" spans="1:8" x14ac:dyDescent="0.2">
      <c r="A58" s="12"/>
      <c r="B58" s="11" t="s">
        <v>20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</row>
    <row r="59" spans="1:8" x14ac:dyDescent="0.2">
      <c r="A59" s="12"/>
      <c r="B59" s="11" t="s">
        <v>19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</row>
    <row r="60" spans="1:8" x14ac:dyDescent="0.2">
      <c r="A60" s="12"/>
      <c r="B60" s="11" t="s">
        <v>18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</row>
    <row r="61" spans="1:8" x14ac:dyDescent="0.2">
      <c r="A61" s="12"/>
      <c r="B61" s="11" t="s">
        <v>17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</row>
    <row r="62" spans="1:8" x14ac:dyDescent="0.2">
      <c r="A62" s="12"/>
      <c r="B62" s="11" t="s">
        <v>16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</row>
    <row r="63" spans="1:8" x14ac:dyDescent="0.2">
      <c r="A63" s="12"/>
      <c r="B63" s="11" t="s">
        <v>15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</row>
    <row r="64" spans="1:8" x14ac:dyDescent="0.2">
      <c r="A64" s="12"/>
      <c r="B64" s="11" t="s">
        <v>14</v>
      </c>
      <c r="C64" s="10">
        <v>1500000</v>
      </c>
      <c r="D64" s="10">
        <v>0</v>
      </c>
      <c r="E64" s="10">
        <v>1500000</v>
      </c>
      <c r="F64" s="10">
        <v>0</v>
      </c>
      <c r="G64" s="10">
        <v>0</v>
      </c>
      <c r="H64" s="10">
        <v>1500000</v>
      </c>
    </row>
    <row r="65" spans="1:8" x14ac:dyDescent="0.2">
      <c r="A65" s="15" t="s">
        <v>13</v>
      </c>
      <c r="B65" s="14"/>
      <c r="C65" s="13">
        <f>SUM(C66:C68)</f>
        <v>9498256</v>
      </c>
      <c r="D65" s="13">
        <f>SUM(D66:D68)</f>
        <v>-5539247.4400000004</v>
      </c>
      <c r="E65" s="13">
        <f>C65+D65</f>
        <v>3959008.5599999996</v>
      </c>
      <c r="F65" s="13">
        <f>SUM(F66:F68)</f>
        <v>2736871.03</v>
      </c>
      <c r="G65" s="13">
        <f>SUM(G66:G68)</f>
        <v>2696871.03</v>
      </c>
      <c r="H65" s="13">
        <f>E65-F65</f>
        <v>1222137.5299999998</v>
      </c>
    </row>
    <row r="66" spans="1:8" x14ac:dyDescent="0.2">
      <c r="A66" s="12"/>
      <c r="B66" s="11" t="s">
        <v>12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</row>
    <row r="67" spans="1:8" x14ac:dyDescent="0.2">
      <c r="A67" s="12"/>
      <c r="B67" s="11" t="s">
        <v>11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</row>
    <row r="68" spans="1:8" x14ac:dyDescent="0.2">
      <c r="A68" s="12"/>
      <c r="B68" s="11" t="s">
        <v>10</v>
      </c>
      <c r="C68" s="10">
        <v>9498256</v>
      </c>
      <c r="D68" s="10">
        <v>-5539247.4400000004</v>
      </c>
      <c r="E68" s="10">
        <v>3959008.5599999996</v>
      </c>
      <c r="F68" s="10">
        <v>2736871.03</v>
      </c>
      <c r="G68" s="10">
        <v>2696871.03</v>
      </c>
      <c r="H68" s="10">
        <v>1222137.5299999998</v>
      </c>
    </row>
    <row r="69" spans="1:8" x14ac:dyDescent="0.2">
      <c r="A69" s="15" t="s">
        <v>9</v>
      </c>
      <c r="B69" s="14"/>
      <c r="C69" s="13">
        <f>SUM(C70:C76)</f>
        <v>4015516</v>
      </c>
      <c r="D69" s="13">
        <f>SUM(D70:D76)</f>
        <v>-280944.38</v>
      </c>
      <c r="E69" s="13">
        <f>C69+D69</f>
        <v>3734571.62</v>
      </c>
      <c r="F69" s="13">
        <f>SUM(F70:F76)</f>
        <v>3734571.62</v>
      </c>
      <c r="G69" s="13">
        <f>SUM(G70:G76)</f>
        <v>3734571.62</v>
      </c>
      <c r="H69" s="13">
        <f>E69-F69</f>
        <v>0</v>
      </c>
    </row>
    <row r="70" spans="1:8" x14ac:dyDescent="0.2">
      <c r="A70" s="12"/>
      <c r="B70" s="11" t="s">
        <v>8</v>
      </c>
      <c r="C70" s="10">
        <v>3065881</v>
      </c>
      <c r="D70" s="10">
        <v>-0.21</v>
      </c>
      <c r="E70" s="10">
        <v>3065880.79</v>
      </c>
      <c r="F70" s="10">
        <v>3065880.79</v>
      </c>
      <c r="G70" s="10">
        <v>3065880.79</v>
      </c>
      <c r="H70" s="10">
        <v>0</v>
      </c>
    </row>
    <row r="71" spans="1:8" x14ac:dyDescent="0.2">
      <c r="A71" s="12"/>
      <c r="B71" s="11" t="s">
        <v>7</v>
      </c>
      <c r="C71" s="10">
        <v>949635</v>
      </c>
      <c r="D71" s="10">
        <v>-280944.17</v>
      </c>
      <c r="E71" s="10">
        <v>668690.83000000007</v>
      </c>
      <c r="F71" s="10">
        <v>668690.82999999996</v>
      </c>
      <c r="G71" s="10">
        <v>668690.82999999996</v>
      </c>
      <c r="H71" s="10">
        <v>0</v>
      </c>
    </row>
    <row r="72" spans="1:8" x14ac:dyDescent="0.2">
      <c r="A72" s="12"/>
      <c r="B72" s="11" t="s">
        <v>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</row>
    <row r="73" spans="1:8" x14ac:dyDescent="0.2">
      <c r="A73" s="12"/>
      <c r="B73" s="11" t="s">
        <v>5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</row>
    <row r="74" spans="1:8" x14ac:dyDescent="0.2">
      <c r="A74" s="12"/>
      <c r="B74" s="11" t="s">
        <v>4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</row>
    <row r="75" spans="1:8" x14ac:dyDescent="0.2">
      <c r="A75" s="12"/>
      <c r="B75" s="11" t="s">
        <v>3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</row>
    <row r="76" spans="1:8" x14ac:dyDescent="0.2">
      <c r="A76" s="9"/>
      <c r="B76" s="8" t="s">
        <v>2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</row>
    <row r="77" spans="1:8" x14ac:dyDescent="0.2">
      <c r="A77" s="6"/>
      <c r="B77" s="5" t="s">
        <v>1</v>
      </c>
      <c r="C77" s="4">
        <f>C69+C65+C57+C53+C43+C33+C23+C13+C5</f>
        <v>644098554.96000004</v>
      </c>
      <c r="D77" s="4">
        <f>D69+D65+D57+D53+D43+D33+D23+D13+D5</f>
        <v>263354422.88000003</v>
      </c>
      <c r="E77" s="4">
        <f>E69+E65+E57+E53+E43+E33+E23+E13+E5</f>
        <v>907452977.83999991</v>
      </c>
      <c r="F77" s="4">
        <f>F69+F65+F57+F53+F43+F33+F23+F13+F5</f>
        <v>806128299.60000002</v>
      </c>
      <c r="G77" s="4">
        <f>G69+G65+G57+G53+G43+G33+G23+G13+G5</f>
        <v>773900704.82999992</v>
      </c>
      <c r="H77" s="4">
        <f>H69+H65+H57+H53+H43+H33+H23+H13+H5</f>
        <v>101324678.24000001</v>
      </c>
    </row>
    <row r="78" spans="1:8" x14ac:dyDescent="0.2">
      <c r="A78" s="3"/>
    </row>
    <row r="79" spans="1:8" ht="12.75" x14ac:dyDescent="0.2">
      <c r="B79" s="2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74803149606299213" bottom="0.35433070866141736" header="0.31496062992125984" footer="0.31496062992125984"/>
  <pageSetup scale="90" orientation="landscape" r:id="rId1"/>
  <headerFooter>
    <oddFooter>&amp;LBajo protesta de decir verdad declaramos que los Estados Financieros y sus notas, son razonablemente correctos y son responsabilidad del emisor.&amp;R&amp;P/&amp;N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2022-10-18T20:17:01Z</dcterms:created>
  <dcterms:modified xsi:type="dcterms:W3CDTF">2022-10-18T20:17:41Z</dcterms:modified>
</cp:coreProperties>
</file>