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LEY Y DISPOSICIONES 2021\COMISION HACIENDA\"/>
    </mc:Choice>
  </mc:AlternateContent>
  <bookViews>
    <workbookView xWindow="-120" yWindow="-120" windowWidth="20730" windowHeight="11160"/>
  </bookViews>
  <sheets>
    <sheet name="DISP ADMTVAS 2021" sheetId="1" r:id="rId1"/>
    <sheet name="Hoja1" sheetId="2" state="hidden" r:id="rId2"/>
  </sheets>
  <externalReferences>
    <externalReference r:id="rId3"/>
    <externalReference r:id="rId4"/>
    <externalReference r:id="rId5"/>
    <externalReference r:id="rId6"/>
    <externalReference r:id="rId7"/>
  </externalReferences>
  <definedNames>
    <definedName name="_16vs17">'DISP ADMTVAS 2021'!#REF!</definedName>
    <definedName name="_17">'DISP ADMTVAS 2021'!#REF!</definedName>
    <definedName name="_17vs18">'DISP ADMTVAS 2021'!#REF!</definedName>
    <definedName name="_18">'DISP ADMTVAS 2021'!#REF!</definedName>
    <definedName name="_ago16">'[1]reportes 2016'!$AC:$AE</definedName>
    <definedName name="_COMP16Y17">[2]LEY!#REF!</definedName>
    <definedName name="_ingcosto">#REF!</definedName>
    <definedName name="_ley16">[2]LEY!#REF!</definedName>
    <definedName name="_ley17">[2]LEY!#REF!</definedName>
    <definedName name="_RASTRO1">#REF!</definedName>
    <definedName name="_RASTRO2">#REF!</definedName>
    <definedName name="_RASTRO3">#REF!</definedName>
    <definedName name="agosto">#REF!</definedName>
    <definedName name="_xlnm.Print_Area" localSheetId="0">'DISP ADMTVAS 2021'!$A$2:$M$437</definedName>
    <definedName name="art33fr4">#REF!</definedName>
    <definedName name="art5b">#REF!</definedName>
    <definedName name="comp16vs15">[2]LEY!#REF!</definedName>
    <definedName name="comparativo">'DISP ADMTVAS 2021'!#REF!</definedName>
    <definedName name="costosd">_F26C7</definedName>
    <definedName name="costosdif">#REF!</definedName>
    <definedName name="crii20">[3]PRONCRI20!$D:$K</definedName>
    <definedName name="eneago20">Hoja1!$E:$G</definedName>
    <definedName name="fracc2">#REF!</definedName>
    <definedName name="i">[4]Hoja1!$C$46:$H$52</definedName>
    <definedName name="lc">[4]Hoja1!$C$45:$H$45</definedName>
    <definedName name="lg">[4]Hoja1!$C$40:$H$44</definedName>
    <definedName name="lm">[4]Hoja1!$C$32:$H$39</definedName>
    <definedName name="mercados">[4]Hoja1!$A$4:$H$52</definedName>
    <definedName name="mesa">[4]Hoja1!$C$6:$H$14</definedName>
    <definedName name="mi">[4]Hoja1!$C$15:$H$31</definedName>
    <definedName name="Print_Area" localSheetId="0">'DISP ADMTVAS 2021'!#REF!</definedName>
    <definedName name="Print_Titles" localSheetId="0">'DISP ADMTVAS 2021'!$1:$2</definedName>
    <definedName name="proytarifa">[5]tarifa!$G$59:$K$70</definedName>
    <definedName name="resumenprop">[5]tarifa!$A$40:$E$68</definedName>
    <definedName name="septiembre">#REF!</definedName>
    <definedName name="simapagfraccI">#REF!</definedName>
    <definedName name="_xlnm.Print_Titles" localSheetId="0">'DISP ADMTVAS 2021'!$2:$2</definedName>
    <definedName name="todo2019">Hoja1!$A:$C</definedName>
    <definedName name="v">[4]Hoja1!$C$4:$H$5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7" i="1" l="1"/>
  <c r="K265" i="1" l="1"/>
  <c r="K264" i="1"/>
  <c r="L264" i="1" s="1"/>
  <c r="K401" i="1" l="1"/>
  <c r="L401" i="1" s="1"/>
  <c r="K398" i="1"/>
  <c r="L398" i="1" s="1"/>
  <c r="K397" i="1"/>
  <c r="L397" i="1" s="1"/>
  <c r="K394" i="1"/>
  <c r="L394" i="1" s="1"/>
  <c r="K393" i="1"/>
  <c r="L393" i="1" s="1"/>
  <c r="K384" i="1"/>
  <c r="L384" i="1" s="1"/>
  <c r="K383" i="1"/>
  <c r="L383" i="1" s="1"/>
  <c r="K381" i="1"/>
  <c r="L381" i="1" s="1"/>
  <c r="K380" i="1"/>
  <c r="L380" i="1" s="1"/>
  <c r="K378" i="1"/>
  <c r="L378" i="1" s="1"/>
  <c r="K377" i="1"/>
  <c r="L377" i="1" s="1"/>
  <c r="K369" i="1"/>
  <c r="L369" i="1" s="1"/>
  <c r="L366" i="1"/>
  <c r="K365" i="1"/>
  <c r="L365" i="1" s="1"/>
  <c r="K360" i="1"/>
  <c r="L360" i="1" s="1"/>
  <c r="K359" i="1"/>
  <c r="L359" i="1" s="1"/>
  <c r="L361" i="1"/>
  <c r="K345" i="1"/>
  <c r="L345" i="1" s="1"/>
  <c r="L344" i="1"/>
  <c r="L343" i="1"/>
  <c r="L342" i="1"/>
  <c r="L341" i="1"/>
  <c r="L340" i="1"/>
  <c r="L339" i="1"/>
  <c r="K337" i="1"/>
  <c r="L337" i="1" s="1"/>
  <c r="K328" i="1"/>
  <c r="L328" i="1" s="1"/>
  <c r="K326" i="1"/>
  <c r="L326" i="1" s="1"/>
  <c r="K325" i="1"/>
  <c r="L325" i="1" s="1"/>
  <c r="K315" i="1"/>
  <c r="L315" i="1" s="1"/>
  <c r="K314" i="1"/>
  <c r="L314" i="1" s="1"/>
  <c r="K313" i="1"/>
  <c r="L313" i="1" s="1"/>
  <c r="K312" i="1"/>
  <c r="L312" i="1" s="1"/>
  <c r="K311" i="1"/>
  <c r="L311" i="1" s="1"/>
  <c r="K310" i="1"/>
  <c r="L310" i="1" s="1"/>
  <c r="K309" i="1"/>
  <c r="L309" i="1" s="1"/>
  <c r="K308" i="1"/>
  <c r="L308" i="1" s="1"/>
  <c r="K307" i="1"/>
  <c r="L307" i="1" s="1"/>
  <c r="K301" i="1"/>
  <c r="L301" i="1" s="1"/>
  <c r="K300" i="1"/>
  <c r="L300" i="1" s="1"/>
  <c r="K299" i="1"/>
  <c r="L299" i="1" s="1"/>
  <c r="K297" i="1"/>
  <c r="L297" i="1" s="1"/>
  <c r="L296" i="1"/>
  <c r="L295" i="1"/>
  <c r="L292" i="1"/>
  <c r="L291" i="1"/>
  <c r="L289" i="1"/>
  <c r="L288" i="1"/>
  <c r="L285" i="1"/>
  <c r="L284" i="1"/>
  <c r="K278" i="1"/>
  <c r="K277" i="1"/>
  <c r="K267" i="1"/>
  <c r="L267" i="1" s="1"/>
  <c r="K266" i="1"/>
  <c r="L266" i="1" s="1"/>
  <c r="K263" i="1"/>
  <c r="L263" i="1" s="1"/>
  <c r="K261" i="1"/>
  <c r="L261" i="1" s="1"/>
  <c r="K260" i="1"/>
  <c r="L260" i="1" s="1"/>
  <c r="K259" i="1"/>
  <c r="L259" i="1" s="1"/>
  <c r="K253" i="1"/>
  <c r="L253" i="1" s="1"/>
  <c r="K252" i="1"/>
  <c r="L252" i="1" s="1"/>
  <c r="K249" i="1"/>
  <c r="L249" i="1" s="1"/>
  <c r="K248" i="1"/>
  <c r="L248" i="1" s="1"/>
  <c r="K247" i="1"/>
  <c r="L247" i="1" s="1"/>
  <c r="K245" i="1"/>
  <c r="L245" i="1" s="1"/>
  <c r="K244" i="1"/>
  <c r="L244" i="1" s="1"/>
  <c r="K239" i="1"/>
  <c r="L239" i="1" s="1"/>
  <c r="K237" i="1"/>
  <c r="L237" i="1" s="1"/>
  <c r="K236" i="1"/>
  <c r="L236" i="1" s="1"/>
  <c r="J233" i="1"/>
  <c r="J232" i="1"/>
  <c r="J231" i="1"/>
  <c r="J230" i="1"/>
  <c r="J229" i="1"/>
  <c r="J228" i="1"/>
  <c r="J227" i="1"/>
  <c r="J226" i="1"/>
  <c r="J225" i="1"/>
  <c r="K233" i="1"/>
  <c r="L233" i="1" s="1"/>
  <c r="K232" i="1"/>
  <c r="L232" i="1" s="1"/>
  <c r="K231" i="1"/>
  <c r="L231" i="1" s="1"/>
  <c r="K230" i="1"/>
  <c r="L230" i="1" s="1"/>
  <c r="K229" i="1"/>
  <c r="L229" i="1" s="1"/>
  <c r="K228" i="1"/>
  <c r="L228" i="1" s="1"/>
  <c r="K227" i="1"/>
  <c r="L227" i="1" s="1"/>
  <c r="K226" i="1"/>
  <c r="L226" i="1" s="1"/>
  <c r="K225" i="1"/>
  <c r="L225" i="1" s="1"/>
  <c r="K221" i="1"/>
  <c r="L221" i="1" s="1"/>
  <c r="K220" i="1"/>
  <c r="L220" i="1" s="1"/>
  <c r="K219" i="1"/>
  <c r="L219" i="1" s="1"/>
  <c r="K218" i="1"/>
  <c r="L218" i="1" s="1"/>
  <c r="K216" i="1"/>
  <c r="L216" i="1" s="1"/>
  <c r="K215" i="1"/>
  <c r="L215" i="1" s="1"/>
  <c r="K212" i="1"/>
  <c r="L212" i="1" s="1"/>
  <c r="K210" i="1"/>
  <c r="L210" i="1" s="1"/>
  <c r="K207" i="1"/>
  <c r="L207" i="1" s="1"/>
  <c r="K205" i="1"/>
  <c r="L205" i="1" s="1"/>
  <c r="K204" i="1"/>
  <c r="L204" i="1" s="1"/>
  <c r="K201" i="1"/>
  <c r="L201" i="1" s="1"/>
  <c r="K200" i="1"/>
  <c r="L200" i="1" s="1"/>
  <c r="K196" i="1"/>
  <c r="L196" i="1" s="1"/>
  <c r="K195" i="1"/>
  <c r="L195" i="1" s="1"/>
  <c r="K193" i="1"/>
  <c r="L193" i="1" s="1"/>
  <c r="K192" i="1"/>
  <c r="L192" i="1" s="1"/>
  <c r="L183" i="1"/>
  <c r="L182" i="1"/>
  <c r="L179" i="1"/>
  <c r="K174" i="1"/>
  <c r="L174" i="1" s="1"/>
  <c r="K172" i="1"/>
  <c r="L172" i="1" s="1"/>
  <c r="K171" i="1"/>
  <c r="L171" i="1" s="1"/>
  <c r="K170" i="1"/>
  <c r="L170" i="1" s="1"/>
  <c r="K169" i="1"/>
  <c r="L169" i="1" s="1"/>
  <c r="K168" i="1"/>
  <c r="L168" i="1" s="1"/>
  <c r="K167" i="1"/>
  <c r="L167" i="1" s="1"/>
  <c r="K166" i="1"/>
  <c r="L166" i="1" s="1"/>
  <c r="K165" i="1"/>
  <c r="L165" i="1" s="1"/>
  <c r="K164" i="1"/>
  <c r="L164" i="1" s="1"/>
  <c r="K162" i="1"/>
  <c r="L162" i="1" s="1"/>
  <c r="K160" i="1"/>
  <c r="L160" i="1" s="1"/>
  <c r="K159" i="1"/>
  <c r="L159" i="1" s="1"/>
  <c r="K158" i="1"/>
  <c r="L158" i="1" s="1"/>
  <c r="K157" i="1"/>
  <c r="L157" i="1" s="1"/>
  <c r="K156" i="1"/>
  <c r="L156" i="1" s="1"/>
  <c r="K155" i="1"/>
  <c r="L155" i="1" s="1"/>
  <c r="K154" i="1"/>
  <c r="L154" i="1" s="1"/>
  <c r="K153" i="1"/>
  <c r="L153" i="1" s="1"/>
  <c r="K151" i="1"/>
  <c r="L151" i="1" s="1"/>
  <c r="K150" i="1"/>
  <c r="L150" i="1" s="1"/>
  <c r="K148" i="1"/>
  <c r="L148" i="1" s="1"/>
  <c r="K145" i="1"/>
  <c r="L145" i="1" s="1"/>
  <c r="K144" i="1"/>
  <c r="L144" i="1" s="1"/>
  <c r="K143" i="1"/>
  <c r="L143" i="1" s="1"/>
  <c r="K142" i="1"/>
  <c r="L142" i="1" s="1"/>
  <c r="K140" i="1"/>
  <c r="L140" i="1" s="1"/>
  <c r="K139" i="1"/>
  <c r="L139" i="1" s="1"/>
  <c r="J138" i="1"/>
  <c r="K138" i="1"/>
  <c r="L138" i="1" s="1"/>
  <c r="J135" i="1"/>
  <c r="J136" i="1"/>
  <c r="K136" i="1"/>
  <c r="L136" i="1" s="1"/>
  <c r="K135" i="1"/>
  <c r="L135" i="1" s="1"/>
  <c r="K133" i="1"/>
  <c r="L133" i="1" s="1"/>
  <c r="K131" i="1"/>
  <c r="L131" i="1" s="1"/>
  <c r="L130" i="1"/>
  <c r="K129" i="1"/>
  <c r="L129" i="1" s="1"/>
  <c r="K128" i="1"/>
  <c r="L128" i="1" s="1"/>
  <c r="K127" i="1"/>
  <c r="L127" i="1" s="1"/>
  <c r="K126" i="1"/>
  <c r="L126" i="1" s="1"/>
  <c r="K125" i="1"/>
  <c r="L125" i="1" s="1"/>
  <c r="K124" i="1"/>
  <c r="L124" i="1" s="1"/>
  <c r="K121" i="1"/>
  <c r="L121" i="1" s="1"/>
  <c r="K120" i="1"/>
  <c r="L120" i="1" s="1"/>
  <c r="K118" i="1"/>
  <c r="L118" i="1" s="1"/>
  <c r="K117" i="1"/>
  <c r="L117" i="1" s="1"/>
  <c r="K115" i="1"/>
  <c r="L115" i="1" s="1"/>
  <c r="K114" i="1"/>
  <c r="L114" i="1" s="1"/>
  <c r="K113" i="1"/>
  <c r="L113" i="1" s="1"/>
  <c r="K112" i="1"/>
  <c r="L112" i="1" s="1"/>
  <c r="K111" i="1"/>
  <c r="L111" i="1" s="1"/>
  <c r="K110" i="1"/>
  <c r="L110" i="1" s="1"/>
  <c r="K108" i="1"/>
  <c r="L108" i="1" s="1"/>
  <c r="K107" i="1"/>
  <c r="L107" i="1" s="1"/>
  <c r="K106" i="1"/>
  <c r="L106" i="1" s="1"/>
  <c r="K105" i="1"/>
  <c r="L105" i="1" s="1"/>
  <c r="K102" i="1"/>
  <c r="L102" i="1" s="1"/>
  <c r="K101" i="1"/>
  <c r="L101" i="1" s="1"/>
  <c r="K100" i="1"/>
  <c r="L100" i="1" s="1"/>
  <c r="K96" i="1"/>
  <c r="L96" i="1" s="1"/>
  <c r="K95" i="1"/>
  <c r="L95" i="1" s="1"/>
  <c r="K93" i="1"/>
  <c r="L93" i="1" s="1"/>
  <c r="K92" i="1"/>
  <c r="L92" i="1" s="1"/>
  <c r="K90" i="1"/>
  <c r="L90" i="1" s="1"/>
  <c r="K89" i="1"/>
  <c r="L89" i="1" s="1"/>
  <c r="M87" i="1"/>
  <c r="L87" i="1"/>
  <c r="M85" i="1"/>
  <c r="L85" i="1"/>
  <c r="M84" i="1"/>
  <c r="L84" i="1"/>
  <c r="M83" i="1"/>
  <c r="L83" i="1"/>
  <c r="M82" i="1"/>
  <c r="L82" i="1"/>
  <c r="M81" i="1"/>
  <c r="L81" i="1"/>
  <c r="M78" i="1"/>
  <c r="L78" i="1"/>
  <c r="M79" i="1"/>
  <c r="L79" i="1"/>
  <c r="M77" i="1"/>
  <c r="L77" i="1"/>
  <c r="M86" i="1"/>
  <c r="L86" i="1"/>
  <c r="M76" i="1"/>
  <c r="L76" i="1"/>
  <c r="L74" i="1"/>
  <c r="L71" i="1"/>
  <c r="L72" i="1"/>
  <c r="L70" i="1"/>
  <c r="K67" i="1"/>
  <c r="L67" i="1" s="1"/>
  <c r="L58" i="1"/>
  <c r="L57" i="1"/>
  <c r="L56" i="1"/>
  <c r="L55" i="1"/>
  <c r="L54" i="1"/>
  <c r="K48" i="1"/>
  <c r="L48" i="1" s="1"/>
  <c r="K47" i="1"/>
  <c r="L47" i="1" s="1"/>
  <c r="K46" i="1"/>
  <c r="L46" i="1" s="1"/>
  <c r="K45" i="1"/>
  <c r="L45" i="1" s="1"/>
  <c r="L41" i="1"/>
  <c r="L21" i="1"/>
  <c r="L20" i="1"/>
  <c r="L39" i="1"/>
  <c r="L38" i="1"/>
  <c r="L37" i="1"/>
  <c r="L36" i="1"/>
  <c r="L31" i="1"/>
  <c r="L30" i="1"/>
  <c r="L27" i="1"/>
  <c r="L25" i="1"/>
  <c r="L24" i="1"/>
  <c r="L23" i="1"/>
  <c r="L22" i="1"/>
  <c r="L65" i="1" l="1"/>
  <c r="H138" i="2" l="1"/>
  <c r="D139" i="2"/>
</calcChain>
</file>

<file path=xl/sharedStrings.xml><?xml version="1.0" encoding="utf-8"?>
<sst xmlns="http://schemas.openxmlformats.org/spreadsheetml/2006/main" count="1413" uniqueCount="716">
  <si>
    <t>Disposiciones Administrativas 2020</t>
  </si>
  <si>
    <t xml:space="preserve"> 4. ESTRUCTURA DEL CUERPO NORMATIVO</t>
  </si>
  <si>
    <t>CAPITULO PRIMERO.</t>
  </si>
  <si>
    <t>DISPOSICIONES GENERALES.</t>
  </si>
  <si>
    <r>
      <t>ARTÍCULO 1.-</t>
    </r>
    <r>
      <rPr>
        <sz val="11"/>
        <rFont val="Arial"/>
        <family val="2"/>
      </rPr>
      <t xml:space="preserve"> Las presentes disposiciones administrativas tienen por objeto el establecimiento de  tarifas y cuotas para regular y ordenar los ingresos municipales, que corresponde fijar al Honorable Ayuntamiento; así como determinar las sanciones aplicables que  señalan los reglamentos respectivos.</t>
    </r>
  </si>
  <si>
    <t>CAPITULO SEGUNDO</t>
  </si>
  <si>
    <t>POR ARRENDAMIENTO, EXPLOTACIÓN, USO O ENAJENACIÓN</t>
  </si>
  <si>
    <t>DE BIENES MUEBLES E INMUEBLES PROPIEDAD DEL MUNICIPIO</t>
  </si>
  <si>
    <r>
      <t xml:space="preserve">ARTÍCULO 2.- </t>
    </r>
    <r>
      <rPr>
        <sz val="11"/>
        <rFont val="Arial"/>
        <family val="2"/>
      </rPr>
      <t xml:space="preserve"> Los productos por venta u ocupación de locales o exteriores en mercados municipales y accesorios establecido en el artículo 258, fracción III de la Ley de Hacienda para los Municipios del Estado de Guanajuato, se cobrarán conforme a la siguiente:</t>
    </r>
  </si>
  <si>
    <t>T A R I F A :</t>
  </si>
  <si>
    <t>I.- Cuotas en el Mercado Hidalgo</t>
  </si>
  <si>
    <r>
      <t>Ocupación de hasta 1m</t>
    </r>
    <r>
      <rPr>
        <vertAlign val="superscript"/>
        <sz val="11"/>
        <rFont val="Arial"/>
        <family val="2"/>
      </rPr>
      <t>2</t>
    </r>
    <r>
      <rPr>
        <sz val="11"/>
        <rFont val="Arial"/>
        <family val="2"/>
      </rPr>
      <t xml:space="preserve"> , pagará una tarifa fija, por mes.</t>
    </r>
  </si>
  <si>
    <t>Por metro cuadrado o fracción excedente, pagará atendiendo a la zona de ubicación del local u ocupación:</t>
  </si>
  <si>
    <t>Zona</t>
  </si>
  <si>
    <r>
      <t>Tarifa mensual/m</t>
    </r>
    <r>
      <rPr>
        <vertAlign val="superscript"/>
        <sz val="11"/>
        <rFont val="Arial"/>
        <family val="2"/>
      </rPr>
      <t>2</t>
    </r>
  </si>
  <si>
    <t>a) Zona A</t>
  </si>
  <si>
    <t>b) Zona AA</t>
  </si>
  <si>
    <t>c) Zona B</t>
  </si>
  <si>
    <t>d) Zona C</t>
  </si>
  <si>
    <t>e) Zona CC</t>
  </si>
  <si>
    <t>f) Zona D</t>
  </si>
  <si>
    <t>II.- Cuotas en el Mercado Gavira</t>
  </si>
  <si>
    <t>Zona de ubicación del local</t>
  </si>
  <si>
    <t>b) Zona B</t>
  </si>
  <si>
    <t>III.- Cuotas en el Mercado Embajadoras</t>
  </si>
  <si>
    <r>
      <t>Ocupación de hasta 1m</t>
    </r>
    <r>
      <rPr>
        <vertAlign val="superscript"/>
        <sz val="11"/>
        <rFont val="Arial"/>
        <family val="2"/>
      </rPr>
      <t xml:space="preserve">2 </t>
    </r>
    <r>
      <rPr>
        <sz val="11"/>
        <rFont val="Arial"/>
        <family val="2"/>
      </rPr>
      <t>, pagará una tarifa fija, por mes.</t>
    </r>
  </si>
  <si>
    <t>c) Zona C</t>
  </si>
  <si>
    <t>d) Zona D</t>
  </si>
  <si>
    <r>
      <rPr>
        <b/>
        <sz val="11"/>
        <rFont val="Arial"/>
        <family val="2"/>
      </rPr>
      <t>IV</t>
    </r>
    <r>
      <rPr>
        <sz val="11"/>
        <rFont val="Arial"/>
        <family val="2"/>
      </rPr>
      <t xml:space="preserve">. </t>
    </r>
    <r>
      <rPr>
        <b/>
        <sz val="11"/>
        <rFont val="Arial"/>
        <family val="2"/>
      </rPr>
      <t xml:space="preserve">Cuotas en el Mercado de Artesanías Ex Estación del Ferrocarril </t>
    </r>
  </si>
  <si>
    <t>Por metro cuadrado o fracción, por mes.</t>
  </si>
  <si>
    <t>El cobro se realizará de acuerdo a la asignación de los espacios que señale el título de concesión, expedido por el H. Ayuntamiento.</t>
  </si>
  <si>
    <r>
      <t>ARTÍCULO 3.-</t>
    </r>
    <r>
      <rPr>
        <sz val="11"/>
        <color theme="1"/>
        <rFont val="Arial"/>
        <family val="2"/>
      </rPr>
      <t xml:space="preserve">  Los productos por expedición de la concesión  de locales en Mercados Municipales, conforme al  Reglamento de Mercados para el Municipio de Guanajuato, se cobrarán conforme a la siguiente:</t>
    </r>
  </si>
  <si>
    <t>TARIFA</t>
  </si>
  <si>
    <t xml:space="preserve">c) Expedición de Credencial          </t>
  </si>
  <si>
    <t xml:space="preserve">d) Reposición de credencial </t>
  </si>
  <si>
    <r>
      <t>ARTÍCULO 4.-</t>
    </r>
    <r>
      <rPr>
        <sz val="11"/>
        <rFont val="Arial"/>
        <family val="2"/>
      </rPr>
      <t xml:space="preserve"> Los productos por arrendamiento, explotación, uso o enajenación de bienes muebles e inmuebles, que percibirá el municipio de Guanajuato, fundadas en el artículo 248 fracción I de la Ley de Hacienda para los Municipios se causarán  y liquidarán de conformidad con la siguiente:</t>
    </r>
  </si>
  <si>
    <t>I.- Museo Momias ubicado en la Ciudad de Guanajuato y Comunidad Sangre de Cristo</t>
  </si>
  <si>
    <t xml:space="preserve">C o n c e p t o                                                           </t>
  </si>
  <si>
    <t>Cuota por persona</t>
  </si>
  <si>
    <t xml:space="preserve">a) Adultos.                                                                                            </t>
  </si>
  <si>
    <t>Los niños menores de 6 años y las personas con discapacidad, entran gratis.</t>
  </si>
  <si>
    <r>
      <rPr>
        <b/>
        <sz val="11"/>
        <rFont val="Arial"/>
        <family val="2"/>
      </rPr>
      <t xml:space="preserve">II.- </t>
    </r>
    <r>
      <rPr>
        <sz val="11"/>
        <rFont val="Arial"/>
        <family val="2"/>
      </rPr>
      <t xml:space="preserve">Museo Calas de San Diego.                                          </t>
    </r>
  </si>
  <si>
    <t xml:space="preserve"> Cuota por persona</t>
  </si>
  <si>
    <r>
      <rPr>
        <b/>
        <sz val="11"/>
        <rFont val="Arial"/>
        <family val="2"/>
      </rPr>
      <t xml:space="preserve">a) </t>
    </r>
    <r>
      <rPr>
        <sz val="11"/>
        <rFont val="Arial"/>
        <family val="2"/>
      </rPr>
      <t xml:space="preserve">Entrada general.                                                                                    </t>
    </r>
  </si>
  <si>
    <r>
      <rPr>
        <b/>
        <sz val="11"/>
        <rFont val="Arial"/>
        <family val="2"/>
      </rPr>
      <t xml:space="preserve">III.- </t>
    </r>
    <r>
      <rPr>
        <sz val="11"/>
        <rFont val="Arial"/>
        <family val="2"/>
      </rPr>
      <t xml:space="preserve">Monumento al Pípila                                                        </t>
    </r>
  </si>
  <si>
    <t xml:space="preserve">Entrada general.                                                                                        </t>
  </si>
  <si>
    <r>
      <rPr>
        <b/>
        <sz val="11"/>
        <rFont val="Arial"/>
        <family val="2"/>
      </rPr>
      <t xml:space="preserve">IV.- </t>
    </r>
    <r>
      <rPr>
        <sz val="11"/>
        <rFont val="Arial"/>
        <family val="2"/>
      </rPr>
      <t xml:space="preserve">Unidad Deportiva Juan José Torres Landa.                                        </t>
    </r>
  </si>
  <si>
    <r>
      <rPr>
        <b/>
        <sz val="11"/>
        <rFont val="Arial"/>
        <family val="2"/>
      </rPr>
      <t>a)</t>
    </r>
    <r>
      <rPr>
        <sz val="11"/>
        <rFont val="Arial"/>
        <family val="2"/>
      </rPr>
      <t xml:space="preserve"> Por acceso a la deportiva y uso del estacionamiento.</t>
    </r>
  </si>
  <si>
    <t>Tarifa</t>
  </si>
  <si>
    <t>1.Adultos, cuota por persona.</t>
  </si>
  <si>
    <t>3. Acceso por vehículo, cuota por día.</t>
  </si>
  <si>
    <r>
      <rPr>
        <b/>
        <sz val="11"/>
        <rFont val="Arial"/>
        <family val="2"/>
      </rPr>
      <t xml:space="preserve">b) </t>
    </r>
    <r>
      <rPr>
        <sz val="11"/>
        <rFont val="Arial"/>
        <family val="2"/>
      </rPr>
      <t>Uso de Instalaciones deportivas:</t>
    </r>
  </si>
  <si>
    <t>1. Canchas de tenis, cuota por persona, por 2 horas.</t>
  </si>
  <si>
    <t>Cuota Diurna</t>
  </si>
  <si>
    <t>Cuota Nocturna</t>
  </si>
  <si>
    <t>2.1 Campo de fútbol profesional</t>
  </si>
  <si>
    <t>2.2 Campo de fútbol Juvenil</t>
  </si>
  <si>
    <t>2.3 Campo Infantil</t>
  </si>
  <si>
    <t>2.4 Campo de fútbol uruguayo</t>
  </si>
  <si>
    <t>3. Uso de auditorio</t>
  </si>
  <si>
    <t>3.1 Por evento</t>
  </si>
  <si>
    <t>3.2 Uso de cancha techada del auditorio, por hora</t>
  </si>
  <si>
    <t>3.3 Uso de cancha para eventos no deportivos, por día</t>
  </si>
  <si>
    <t>3.4 Uso de cancha de basquetbol exteriores 1,2,3,4 cuota nocturna por partido de liga</t>
  </si>
  <si>
    <t>3.5 Uso de cancha de basquetbol femenil 2 cuota nocturna por partido de liga</t>
  </si>
  <si>
    <t>4. Campo de béisbol infantil, por partido</t>
  </si>
  <si>
    <t>5. Pista de atletismo, por evento.</t>
  </si>
  <si>
    <r>
      <rPr>
        <b/>
        <sz val="11"/>
        <rFont val="Arial"/>
        <family val="2"/>
      </rPr>
      <t>c)</t>
    </r>
    <r>
      <rPr>
        <sz val="11"/>
        <rFont val="Arial"/>
        <family val="2"/>
      </rPr>
      <t xml:space="preserve"> Otras instalaciones</t>
    </r>
  </si>
  <si>
    <t>1. Caseta comercial en el interior de la Unidad Deportiva Juan José Torres Landa, por mes.</t>
  </si>
  <si>
    <r>
      <rPr>
        <b/>
        <sz val="11"/>
        <rFont val="Arial"/>
        <family val="2"/>
      </rPr>
      <t>d)</t>
    </r>
    <r>
      <rPr>
        <sz val="11"/>
        <rFont val="Arial"/>
        <family val="2"/>
      </rPr>
      <t xml:space="preserve"> Comercialización como vendedores ambulantes en el interior de la deportiva por mes.</t>
    </r>
  </si>
  <si>
    <r>
      <rPr>
        <b/>
        <sz val="11"/>
        <rFont val="Arial"/>
        <family val="2"/>
      </rPr>
      <t>e)</t>
    </r>
    <r>
      <rPr>
        <sz val="11"/>
        <rFont val="Arial"/>
        <family val="2"/>
      </rPr>
      <t xml:space="preserve"> Publicidad</t>
    </r>
  </si>
  <si>
    <t>1. Estructura para publicidad 2.90 x 1.50 metros por mes</t>
  </si>
  <si>
    <t>2. Anuncio en barda de costo por metro cuadrado por mes</t>
  </si>
  <si>
    <r>
      <rPr>
        <b/>
        <sz val="11"/>
        <rFont val="Arial"/>
        <family val="2"/>
      </rPr>
      <t xml:space="preserve">V.- </t>
    </r>
    <r>
      <rPr>
        <sz val="11"/>
        <rFont val="Arial"/>
        <family val="2"/>
      </rPr>
      <t xml:space="preserve"> Unidad Deportiva Lic. Arnulfo Vázquez Nieto.</t>
    </r>
  </si>
  <si>
    <r>
      <rPr>
        <b/>
        <sz val="11"/>
        <rFont val="Arial"/>
        <family val="2"/>
      </rPr>
      <t xml:space="preserve">a) </t>
    </r>
    <r>
      <rPr>
        <sz val="11"/>
        <rFont val="Arial"/>
        <family val="2"/>
      </rPr>
      <t>Por acceso a la deportiva y uso del estacionamiento.</t>
    </r>
  </si>
  <si>
    <r>
      <rPr>
        <b/>
        <sz val="11"/>
        <color theme="1"/>
        <rFont val="Arial"/>
        <family val="2"/>
      </rPr>
      <t>b)</t>
    </r>
    <r>
      <rPr>
        <sz val="11"/>
        <color theme="1"/>
        <rFont val="Arial"/>
        <family val="2"/>
      </rPr>
      <t xml:space="preserve"> Uso de Instalaciones deportivas:</t>
    </r>
  </si>
  <si>
    <t>1. Canchas de fútbol, cuota por partido.</t>
  </si>
  <si>
    <t>1.1 Campo Empastado.</t>
  </si>
  <si>
    <t>1.2 Campo Empastado cuota nocturna</t>
  </si>
  <si>
    <t>1.3 Campo de tierra.</t>
  </si>
  <si>
    <t>2. Cancha de básquetbol, por partido.</t>
  </si>
  <si>
    <t>3. Campos de béisbol.</t>
  </si>
  <si>
    <t>3.1 Equipo Infantil, por 2 horas</t>
  </si>
  <si>
    <t>3.2 Equipo de Adultos, por 2 horas</t>
  </si>
  <si>
    <t>1.  Asadores, cuota por evento.</t>
  </si>
  <si>
    <t>2. Uso de instalaciones para eventos no deportivos, por evento</t>
  </si>
  <si>
    <t>3.1 Eventos deportivos.</t>
  </si>
  <si>
    <t>3.2 Otros eventos, por día.</t>
  </si>
  <si>
    <r>
      <t xml:space="preserve">c) </t>
    </r>
    <r>
      <rPr>
        <sz val="11"/>
        <rFont val="Arial"/>
        <family val="2"/>
      </rPr>
      <t>Otras Instalaciones</t>
    </r>
  </si>
  <si>
    <t>1. Caseta comercial en el interior de la Unidad Deportiva Lic. Arnulfo Vázquez Nieto, por mes.</t>
  </si>
  <si>
    <r>
      <rPr>
        <b/>
        <sz val="11"/>
        <rFont val="Arial"/>
        <family val="2"/>
      </rPr>
      <t xml:space="preserve">VI.- </t>
    </r>
    <r>
      <rPr>
        <sz val="11"/>
        <rFont val="Arial"/>
        <family val="2"/>
      </rPr>
      <t xml:space="preserve">Centro de Convivencia  El Encino.                                  </t>
    </r>
  </si>
  <si>
    <t>a) Entrada general.</t>
  </si>
  <si>
    <t xml:space="preserve">b) Cabañas, cuota por evento. </t>
  </si>
  <si>
    <t>c) Salón, cuota por evento.</t>
  </si>
  <si>
    <t>d) Kiosco, cuota por evento.</t>
  </si>
  <si>
    <t>f) Renta del Auditorio Cri Cri</t>
  </si>
  <si>
    <t>g) Acceso por vehículo, cuota por hora o fracción que exceda de 15 min.</t>
  </si>
  <si>
    <t>h) Renta de espacio para comercialización</t>
  </si>
  <si>
    <r>
      <rPr>
        <b/>
        <sz val="11"/>
        <rFont val="Arial"/>
        <family val="2"/>
      </rPr>
      <t>VII</t>
    </r>
    <r>
      <rPr>
        <sz val="11"/>
        <rFont val="Arial"/>
        <family val="2"/>
      </rPr>
      <t xml:space="preserve">.- Parque de Béisbol José Aguilar y Maya.                   </t>
    </r>
  </si>
  <si>
    <t>1. Entrada general.</t>
  </si>
  <si>
    <t>2. Uso de campo de béisbol, por partido:</t>
  </si>
  <si>
    <t>Cuota diurna</t>
  </si>
  <si>
    <t>Cuota nocturna</t>
  </si>
  <si>
    <t>a) Equipo de Jóvenes o Adultos.</t>
  </si>
  <si>
    <t>b) Equipo infantil o INAPAM.</t>
  </si>
  <si>
    <r>
      <rPr>
        <b/>
        <sz val="11"/>
        <rFont val="Arial"/>
        <family val="2"/>
      </rPr>
      <t>3.</t>
    </r>
    <r>
      <rPr>
        <sz val="11"/>
        <rFont val="Arial"/>
        <family val="2"/>
      </rPr>
      <t xml:space="preserve"> Renta del parque de béisbol, para equipo profesional, por partido.</t>
    </r>
  </si>
  <si>
    <t>4. Casetas comerciales en el interior del parque de béisbol, por mes.</t>
  </si>
  <si>
    <t>5. Anuncio de barda costo por metro cuadrado por mes</t>
  </si>
  <si>
    <r>
      <rPr>
        <b/>
        <sz val="11"/>
        <color theme="1"/>
        <rFont val="Arial"/>
        <family val="2"/>
      </rPr>
      <t>VIII.-</t>
    </r>
    <r>
      <rPr>
        <sz val="11"/>
        <color theme="1"/>
        <rFont val="Arial"/>
        <family val="2"/>
      </rPr>
      <t xml:space="preserve"> Renta de mobiliario para eventos deportivos:</t>
    </r>
  </si>
  <si>
    <t>1. Sonido por evento (2 bocinas y 2 microfonos)</t>
  </si>
  <si>
    <t>2. Pódium de premiación por evento</t>
  </si>
  <si>
    <t>3. Cronómetro por evento</t>
  </si>
  <si>
    <t>4. Arco de meta por evento</t>
  </si>
  <si>
    <r>
      <rPr>
        <b/>
        <sz val="11"/>
        <rFont val="Arial"/>
        <family val="2"/>
      </rPr>
      <t xml:space="preserve">VIII.- </t>
    </r>
    <r>
      <rPr>
        <sz val="11"/>
        <rFont val="Arial"/>
        <family val="2"/>
      </rPr>
      <t>Ocupación de Locales Casetas y Bodegas, por mes.</t>
    </r>
  </si>
  <si>
    <r>
      <rPr>
        <b/>
        <sz val="11"/>
        <rFont val="Arial"/>
        <family val="2"/>
      </rPr>
      <t>a)</t>
    </r>
    <r>
      <rPr>
        <sz val="11"/>
        <rFont val="Arial"/>
        <family val="2"/>
      </rPr>
      <t xml:space="preserve"> Locales</t>
    </r>
  </si>
  <si>
    <t>1.-Presa de la Olla</t>
  </si>
  <si>
    <t>2.-Embarcadero Presa de la Olla</t>
  </si>
  <si>
    <t>Local Grande</t>
  </si>
  <si>
    <t>Local Mediano</t>
  </si>
  <si>
    <t>3.-Centro de Convivencias el Encino</t>
  </si>
  <si>
    <t>4.-Panteón</t>
  </si>
  <si>
    <t>5.-Deportiva Yerbabuena</t>
  </si>
  <si>
    <t>6.-Puente Tepetapa</t>
  </si>
  <si>
    <t>7.- Locales explanada Ex Estación del Ferrocarril.</t>
  </si>
  <si>
    <t>8.- Locales Museo de las Momias</t>
  </si>
  <si>
    <t>9.- Otras áreas del Municipio.</t>
  </si>
  <si>
    <r>
      <rPr>
        <b/>
        <sz val="11"/>
        <rFont val="Arial"/>
        <family val="2"/>
      </rPr>
      <t xml:space="preserve">b) </t>
    </r>
    <r>
      <rPr>
        <sz val="11"/>
        <rFont val="Arial"/>
        <family val="2"/>
      </rPr>
      <t>Casetas</t>
    </r>
  </si>
  <si>
    <t>1.- Revistas</t>
  </si>
  <si>
    <r>
      <rPr>
        <b/>
        <sz val="11"/>
        <rFont val="Arial"/>
        <family val="2"/>
      </rPr>
      <t>c)</t>
    </r>
    <r>
      <rPr>
        <sz val="11"/>
        <rFont val="Arial"/>
        <family val="2"/>
      </rPr>
      <t xml:space="preserve"> Bodegas</t>
    </r>
  </si>
  <si>
    <t>1.-Mercado Hidalgo</t>
  </si>
  <si>
    <t>2.-Mercado Embajadoras</t>
  </si>
  <si>
    <t>3.-Rastro Municipal</t>
  </si>
  <si>
    <r>
      <rPr>
        <b/>
        <sz val="11"/>
        <rFont val="Arial"/>
        <family val="2"/>
      </rPr>
      <t>IX.-</t>
    </r>
    <r>
      <rPr>
        <sz val="11"/>
        <rFont val="Arial"/>
        <family val="2"/>
      </rPr>
      <t xml:space="preserve"> Renta del patio central de Casa de Cultura, por evento.</t>
    </r>
  </si>
  <si>
    <r>
      <rPr>
        <b/>
        <sz val="11"/>
        <rFont val="Arial"/>
        <family val="2"/>
      </rPr>
      <t>X.-</t>
    </r>
    <r>
      <rPr>
        <sz val="11"/>
        <rFont val="Arial"/>
        <family val="2"/>
      </rPr>
      <t xml:space="preserve"> Renta del Auditorio Municipal Jorge Ibargüengoitia en Casa de la Cultura,  por evento artístico - cultural.</t>
    </r>
  </si>
  <si>
    <r>
      <rPr>
        <b/>
        <sz val="11"/>
        <rFont val="Arial"/>
        <family val="2"/>
      </rPr>
      <t>XI.-</t>
    </r>
    <r>
      <rPr>
        <sz val="11"/>
        <rFont val="Arial"/>
        <family val="2"/>
      </rPr>
      <t xml:space="preserve"> Renta del patio del Museo Ex convento Dieguino, por evento artístico cultural.</t>
    </r>
  </si>
  <si>
    <r>
      <rPr>
        <b/>
        <sz val="11"/>
        <rFont val="Arial"/>
        <family val="2"/>
      </rPr>
      <t>XIII.</t>
    </r>
    <r>
      <rPr>
        <sz val="11"/>
        <rFont val="Arial"/>
        <family val="2"/>
      </rPr>
      <t xml:space="preserve">- Renta de tarima, equipo e instalación, no incluye transportación </t>
    </r>
  </si>
  <si>
    <t>Entrada General</t>
  </si>
  <si>
    <r>
      <rPr>
        <b/>
        <sz val="11"/>
        <rFont val="Arial"/>
        <family val="2"/>
      </rPr>
      <t>XIV.-</t>
    </r>
    <r>
      <rPr>
        <sz val="11"/>
        <rFont val="Arial"/>
        <family val="2"/>
      </rPr>
      <t xml:space="preserve"> Renta del Auditorio de la Yerbabuena</t>
    </r>
  </si>
  <si>
    <r>
      <rPr>
        <b/>
        <sz val="11"/>
        <rFont val="Arial"/>
        <family val="2"/>
      </rPr>
      <t>XV.-</t>
    </r>
    <r>
      <rPr>
        <sz val="11"/>
        <rFont val="Arial"/>
        <family val="2"/>
      </rPr>
      <t xml:space="preserve"> Acceso a Sanitarios Públicos:</t>
    </r>
  </si>
  <si>
    <t>Los sanitarios asignados  se regirán con base al convenio que se firme para tal efecto entre el Municipio y la persona interesada.</t>
  </si>
  <si>
    <t>Las tarifas señaladas en este artículo, aplicarán en tanto no se encuentren en comodato los inmuebles que se señalan.</t>
  </si>
  <si>
    <r>
      <rPr>
        <b/>
        <sz val="11"/>
        <color theme="1"/>
        <rFont val="Arial"/>
        <family val="2"/>
      </rPr>
      <t xml:space="preserve">XV.- </t>
    </r>
    <r>
      <rPr>
        <sz val="11"/>
        <color theme="1"/>
        <rFont val="Arial"/>
        <family val="2"/>
      </rPr>
      <t xml:space="preserve">Museo Culto a la muerte.                                          </t>
    </r>
  </si>
  <si>
    <t>Cuota Mínima por persona</t>
  </si>
  <si>
    <t>Cuota Máxima por persona</t>
  </si>
  <si>
    <t>CAPITULO TERCERO</t>
  </si>
  <si>
    <t>OTROS PRODUCTOS</t>
  </si>
  <si>
    <r>
      <rPr>
        <b/>
        <sz val="11"/>
        <rFont val="Arial"/>
        <family val="2"/>
      </rPr>
      <t>ARTÍCULO 5.-</t>
    </r>
    <r>
      <rPr>
        <sz val="11"/>
        <rFont val="Arial"/>
        <family val="2"/>
      </rPr>
      <t xml:space="preserve"> Por disposiciones establecidas por Tesorería según artículo 258 fracción  V de la Ley de Hacienda para los Municipios del Estado de Guanajuato.</t>
    </r>
  </si>
  <si>
    <t>Bases para licitación, Padrones Municipales</t>
  </si>
  <si>
    <r>
      <rPr>
        <b/>
        <sz val="11"/>
        <rFont val="Arial"/>
        <family val="2"/>
      </rPr>
      <t>I.-</t>
    </r>
    <r>
      <rPr>
        <sz val="11"/>
        <rFont val="Arial"/>
        <family val="2"/>
      </rPr>
      <t xml:space="preserve"> Venta de bases para licitación</t>
    </r>
  </si>
  <si>
    <r>
      <rPr>
        <b/>
        <sz val="11"/>
        <rFont val="Arial"/>
        <family val="2"/>
      </rPr>
      <t>a)</t>
    </r>
    <r>
      <rPr>
        <sz val="11"/>
        <rFont val="Arial"/>
        <family val="2"/>
      </rPr>
      <t xml:space="preserve"> Obra Pública</t>
    </r>
  </si>
  <si>
    <t>1.-Venta de bases para licitación pública nacional (Ley Estatal)</t>
  </si>
  <si>
    <t>2.-Venta de bases para licitación simplificada o invitación a cuando menos 3 personas.</t>
  </si>
  <si>
    <r>
      <rPr>
        <b/>
        <sz val="11"/>
        <rFont val="Arial"/>
        <family val="2"/>
      </rPr>
      <t>b)</t>
    </r>
    <r>
      <rPr>
        <sz val="11"/>
        <rFont val="Arial"/>
        <family val="2"/>
      </rPr>
      <t xml:space="preserve"> Adquisiciones y Servicios Generales</t>
    </r>
  </si>
  <si>
    <t xml:space="preserve">1.- Venta de bases para licitación publica </t>
  </si>
  <si>
    <t>2.- Venta de bases para licitación restringida</t>
  </si>
  <si>
    <r>
      <rPr>
        <b/>
        <sz val="11"/>
        <rFont val="Arial"/>
        <family val="2"/>
      </rPr>
      <t xml:space="preserve">II.- </t>
    </r>
    <r>
      <rPr>
        <sz val="11"/>
        <rFont val="Arial"/>
        <family val="2"/>
      </rPr>
      <t>Padrones Municipales</t>
    </r>
  </si>
  <si>
    <t>a) Inscripción</t>
  </si>
  <si>
    <t>1.- Padrón Contratistas</t>
  </si>
  <si>
    <t>1.- Padrón de Proveedores</t>
  </si>
  <si>
    <t>2.- Padrón de Peritos Fiscales</t>
  </si>
  <si>
    <t xml:space="preserve">b) Refrendo anual </t>
  </si>
  <si>
    <r>
      <rPr>
        <b/>
        <sz val="11"/>
        <rFont val="Arial"/>
        <family val="2"/>
      </rPr>
      <t xml:space="preserve">III.- </t>
    </r>
    <r>
      <rPr>
        <sz val="11"/>
        <rFont val="Arial"/>
        <family val="2"/>
      </rPr>
      <t>Para obtener la constancia de Perito especializado, que incluye copia del Reglamento de Edificación y Mantenimiento para la Ciudad de Guanajuato y su Municipio y aplicación de examen.</t>
    </r>
  </si>
  <si>
    <t>Constancia de registro o refrendo, vigencia un año fiscal.</t>
  </si>
  <si>
    <t>La figura del perito especializado contempla el reglamento de edificación y mantenimiento para la Ciudad de Guanajuato y su Municipio y considera uno de los requisitos tanto para su registro como para su refrendo de pago de derechos correspondientes a la Tesorería Municipal.  Lo anterior basado en los artículos 11 y 12 del reglamento citado.</t>
  </si>
  <si>
    <r>
      <t xml:space="preserve">IV.- </t>
    </r>
    <r>
      <rPr>
        <sz val="11"/>
        <rFont val="Arial"/>
        <family val="2"/>
      </rPr>
      <t>Para obtener la Constancia del perito especializado que señala el  artículo 11 fracción VI del Reglamento de Zonificación, Uso y destino de suelo para el Municipio de Guanajuato.</t>
    </r>
  </si>
  <si>
    <t>Constancia de registro nuevo ingreso, y /o refrendo vigencia un año fiscal</t>
  </si>
  <si>
    <t>Del almacenaje y resguardo de bienes embargados</t>
  </si>
  <si>
    <r>
      <t xml:space="preserve">V.- </t>
    </r>
    <r>
      <rPr>
        <sz val="11"/>
        <rFont val="Arial"/>
        <family val="2"/>
      </rPr>
      <t>Sobre los bienes muebles embargados y resguardados en el recinto fiscal de la Tesorería, por la aplicación del Procedimiento Administrativo de Ejecución, se pagará, por unidad por día, una vez liquidado el crédito fiscal.</t>
    </r>
  </si>
  <si>
    <t>Por el arrastre y pensión de vehículos infraccionados</t>
  </si>
  <si>
    <r>
      <rPr>
        <b/>
        <sz val="11"/>
        <color theme="1"/>
        <rFont val="Arial"/>
        <family val="2"/>
      </rPr>
      <t xml:space="preserve">VI.- </t>
    </r>
    <r>
      <rPr>
        <sz val="11"/>
        <color theme="1"/>
        <rFont val="Arial"/>
        <family val="2"/>
      </rPr>
      <t>Por el arrastre y pensión de vehículos infraccionados.</t>
    </r>
  </si>
  <si>
    <t>a) Por servicio de grúa.</t>
  </si>
  <si>
    <t>b) Arrastre de vehículos infraccionados, por Km.</t>
  </si>
  <si>
    <t>c) Pensión del vehículo, por unidad por día.</t>
  </si>
  <si>
    <t>1.-motocicleta</t>
  </si>
  <si>
    <t>2.-sedán (chico)</t>
  </si>
  <si>
    <t>3.-camioneta</t>
  </si>
  <si>
    <t>4.-camión</t>
  </si>
  <si>
    <t>Por los servicios prestados en Consultorio Dental Municipal</t>
  </si>
  <si>
    <r>
      <rPr>
        <b/>
        <sz val="11"/>
        <rFont val="Arial"/>
        <family val="2"/>
      </rPr>
      <t xml:space="preserve">VII.- </t>
    </r>
    <r>
      <rPr>
        <sz val="11"/>
        <rFont val="Arial"/>
        <family val="2"/>
      </rPr>
      <t>Por los servicios prestados en consultorio dental Municipal.</t>
    </r>
  </si>
  <si>
    <t>Adultos</t>
  </si>
  <si>
    <t>Niños</t>
  </si>
  <si>
    <t>a) Consulta</t>
  </si>
  <si>
    <t>b) Curación</t>
  </si>
  <si>
    <t>c) Resina</t>
  </si>
  <si>
    <t>d) Amalgama</t>
  </si>
  <si>
    <t>e) Limpieza</t>
  </si>
  <si>
    <t>f) Extracción</t>
  </si>
  <si>
    <t>1.Periapical</t>
  </si>
  <si>
    <t>2.Panorámica</t>
  </si>
  <si>
    <t>3.Lateral de cráneo</t>
  </si>
  <si>
    <t>Por los cursos para formación en servicios Digitales</t>
  </si>
  <si>
    <r>
      <t>VIII.</t>
    </r>
    <r>
      <rPr>
        <sz val="11"/>
        <rFont val="Arial"/>
        <family val="2"/>
      </rPr>
      <t>- Por curso para formación en servicios digitales, con duración de hasta 6 horas.</t>
    </r>
  </si>
  <si>
    <t>a) Curso, en el Municipio.</t>
  </si>
  <si>
    <t>b) Curso, en zonas rurales</t>
  </si>
  <si>
    <t>Por otros servicios en estacionamientos municipales</t>
  </si>
  <si>
    <r>
      <rPr>
        <b/>
        <sz val="11"/>
        <rFont val="Arial"/>
        <family val="2"/>
      </rPr>
      <t>IX.-</t>
    </r>
    <r>
      <rPr>
        <sz val="11"/>
        <rFont val="Arial"/>
        <family val="2"/>
      </rPr>
      <t xml:space="preserve"> Reposición de boleto o tarjeta de acceso a Estacionamiento Municipal. </t>
    </r>
  </si>
  <si>
    <t>Adicionalmente se cobrará el tiempo estimado por permanencia en el Estacionamiento.</t>
  </si>
  <si>
    <t>Por otros servicios en Panteones Municipales</t>
  </si>
  <si>
    <r>
      <t xml:space="preserve">a) </t>
    </r>
    <r>
      <rPr>
        <sz val="11"/>
        <rFont val="Arial"/>
        <family val="2"/>
      </rPr>
      <t>Contrato inicial para uso de las gavetas.</t>
    </r>
  </si>
  <si>
    <t xml:space="preserve">1.-Gaveta con capacidad para 6 Urnas. </t>
  </si>
  <si>
    <t>2.-Gaveta con capacidad para 4 Urnas.</t>
  </si>
  <si>
    <r>
      <t xml:space="preserve">b) </t>
    </r>
    <r>
      <rPr>
        <sz val="11"/>
        <rFont val="Arial"/>
        <family val="2"/>
      </rPr>
      <t>Renovación anual por uso de las gavetas</t>
    </r>
  </si>
  <si>
    <t>a) Gaveta con capacidad para 6 Urnas.</t>
  </si>
  <si>
    <t>b) Gaveta con capacidad para 4 Urnas.</t>
  </si>
  <si>
    <t xml:space="preserve">Por otros servicios prestados por el DIF Municipal </t>
  </si>
  <si>
    <t>a) Salida del vehículo y hasta 1km.</t>
  </si>
  <si>
    <t>b) Por kilómetro excedente</t>
  </si>
  <si>
    <t>CAPITULO CUARTO</t>
  </si>
  <si>
    <t>POR LA OCUPACIÓN Y APROVECHAMIENTO DE LA VIA PÚBLICA</t>
  </si>
  <si>
    <r>
      <t xml:space="preserve">ARTÍCULO 6.- </t>
    </r>
    <r>
      <rPr>
        <sz val="11"/>
        <rFont val="Arial"/>
        <family val="2"/>
      </rPr>
      <t>El cobro por permisos para la ocupación y aprovechamiento de la vía pública se causará conforme a la siguiente:</t>
    </r>
  </si>
  <si>
    <r>
      <rPr>
        <b/>
        <sz val="11"/>
        <rFont val="Arial"/>
        <family val="2"/>
      </rPr>
      <t>I.-</t>
    </r>
    <r>
      <rPr>
        <sz val="11"/>
        <rFont val="Arial"/>
        <family val="2"/>
      </rPr>
      <t xml:space="preserve"> Permiso para uso de vía pública con la construcción de escaleras, ampliación de banqueta, rampas vehiculares, jardineras y muros, sobre vía pública.  Por metro cuadrado o fracción, vigencia un año.</t>
    </r>
  </si>
  <si>
    <r>
      <rPr>
        <b/>
        <sz val="11"/>
        <rFont val="Arial"/>
        <family val="2"/>
      </rPr>
      <t>II.-</t>
    </r>
    <r>
      <rPr>
        <sz val="11"/>
        <rFont val="Arial"/>
        <family val="2"/>
      </rPr>
      <t xml:space="preserve"> Permiso para colocación de material de construcción en costales por periodos cortos. Vigencia 30 días naturales.                                                                                                                                                      </t>
    </r>
  </si>
  <si>
    <r>
      <rPr>
        <b/>
        <sz val="11"/>
        <rFont val="Arial"/>
        <family val="2"/>
      </rPr>
      <t>III</t>
    </r>
    <r>
      <rPr>
        <sz val="11"/>
        <rFont val="Arial"/>
        <family val="2"/>
      </rPr>
      <t>.- Permiso para instalación de rejas o barandales sobre vía pública. Por metro lineal o fracción, vigencia un año.</t>
    </r>
  </si>
  <si>
    <r>
      <rPr>
        <b/>
        <sz val="11"/>
        <rFont val="Arial"/>
        <family val="2"/>
      </rPr>
      <t>IV</t>
    </r>
    <r>
      <rPr>
        <sz val="11"/>
        <rFont val="Arial"/>
        <family val="2"/>
      </rPr>
      <t>.- Permiso para uso de vía pública con estructuras semifijas, por Metro cuadrado o fracción.</t>
    </r>
  </si>
  <si>
    <t>a) Andamiaje de diversos materiales. Vigencia 30 días naturales</t>
  </si>
  <si>
    <t>b) Casetas Telefónicas. Vigencia 1 año, por pieza.</t>
  </si>
  <si>
    <t>c) Infraestructura de telefonía celular. Vigencia 30 días naturales, por equipo de transmisión y retransmisión.</t>
  </si>
  <si>
    <t>d) Carpas por metro cuadrado</t>
  </si>
  <si>
    <r>
      <t xml:space="preserve">V.- </t>
    </r>
    <r>
      <rPr>
        <sz val="11"/>
        <rFont val="Arial"/>
        <family val="2"/>
      </rPr>
      <t xml:space="preserve">Permiso para excavación o demolición de vía pública, para colocación de infraestructura.  Por metro lineal o fracción. Vigencia 30 días naturales.   </t>
    </r>
    <r>
      <rPr>
        <b/>
        <sz val="11"/>
        <rFont val="Arial"/>
        <family val="2"/>
      </rPr>
      <t xml:space="preserve">                                 </t>
    </r>
  </si>
  <si>
    <t>VII.- Conexiones en usos distintos al habitacional o longitudes  mayores de 10ML. Vigencia 5 días.</t>
  </si>
  <si>
    <t>Metro lineal o fracción</t>
  </si>
  <si>
    <t xml:space="preserve">VIII.-  Excavación para red de drenaje por metro lineal o fracción. </t>
  </si>
  <si>
    <t>IX.- Excavación para red de agua potable , por metro lineal o fracción</t>
  </si>
  <si>
    <r>
      <rPr>
        <b/>
        <sz val="11"/>
        <rFont val="Arial"/>
        <family val="2"/>
      </rPr>
      <t>VI</t>
    </r>
    <r>
      <rPr>
        <sz val="11"/>
        <rFont val="Arial"/>
        <family val="2"/>
      </rPr>
      <t>.- Permiso por la Instalación u ocupación de línea de cableado para uso comercial (Telefonía, cablevisión, cómputo, etc.)</t>
    </r>
  </si>
  <si>
    <t>a) Aérea. Vigencia un año, por metro lineal o fracción.</t>
  </si>
  <si>
    <t>b) Subterránea. Vigencia un año, por metro lineal o fracción.</t>
  </si>
  <si>
    <t>Las fracciones I, III, IV  y VI incluyen la autorización para la excavación o demolición, tendido y uso de la vía publica.</t>
  </si>
  <si>
    <t>Por la Comercialización en vía pública</t>
  </si>
  <si>
    <r>
      <rPr>
        <b/>
        <sz val="11"/>
        <color theme="1"/>
        <rFont val="Arial"/>
        <family val="2"/>
      </rPr>
      <t>VII.-</t>
    </r>
    <r>
      <rPr>
        <sz val="11"/>
        <color theme="1"/>
        <rFont val="Arial"/>
        <family val="2"/>
      </rPr>
      <t xml:space="preserve"> Permiso ordinario para uso de vía pública para comercialización en la modalidad de comerciantes fijos o semifijos. </t>
    </r>
  </si>
  <si>
    <r>
      <rPr>
        <b/>
        <sz val="11"/>
        <rFont val="Arial"/>
        <family val="2"/>
      </rPr>
      <t>VIII.-</t>
    </r>
    <r>
      <rPr>
        <sz val="11"/>
        <rFont val="Arial"/>
        <family val="2"/>
      </rPr>
      <t xml:space="preserve"> Permiso ordinario para uso de vía pública para comercialización en la modalidad de comerciante ambulante. Por día, atendiendo a la zona señalada en el permiso.</t>
    </r>
  </si>
  <si>
    <t>a) Permisos autorizados en zonas I y II.</t>
  </si>
  <si>
    <t>b) Permisos autorizados en zona III.</t>
  </si>
  <si>
    <r>
      <rPr>
        <b/>
        <sz val="11"/>
        <rFont val="Arial"/>
        <family val="2"/>
      </rPr>
      <t>IX.-</t>
    </r>
    <r>
      <rPr>
        <sz val="11"/>
        <rFont val="Arial"/>
        <family val="2"/>
      </rPr>
      <t xml:space="preserve"> Permiso eventual para uso de vía pública para comercialización  en la modalidad de comerciantes fijos o semifijos. Por día, y por metro cuadrado, atendiendo a  la zona señalada en el permiso.</t>
    </r>
  </si>
  <si>
    <r>
      <rPr>
        <b/>
        <sz val="11"/>
        <rFont val="Arial"/>
        <family val="2"/>
      </rPr>
      <t>X.-</t>
    </r>
    <r>
      <rPr>
        <sz val="11"/>
        <rFont val="Arial"/>
        <family val="2"/>
      </rPr>
      <t xml:space="preserve"> Permiso eventual por uso de vía pública para comercialización  en la modalidad de comerciante ambulante. Por día, atendiendo a  la zona señalada en el permiso.</t>
    </r>
  </si>
  <si>
    <r>
      <rPr>
        <b/>
        <sz val="11"/>
        <rFont val="Arial"/>
        <family val="2"/>
      </rPr>
      <t xml:space="preserve">XI.- </t>
    </r>
    <r>
      <rPr>
        <sz val="11"/>
        <rFont val="Arial"/>
        <family val="2"/>
      </rPr>
      <t xml:space="preserve">  Casetas o módulos  por metro cuadrado o fracción, por día. </t>
    </r>
  </si>
  <si>
    <r>
      <rPr>
        <b/>
        <sz val="11"/>
        <rFont val="Arial"/>
        <family val="2"/>
      </rPr>
      <t>XII.-</t>
    </r>
    <r>
      <rPr>
        <sz val="11"/>
        <rFont val="Arial"/>
        <family val="2"/>
      </rPr>
      <t xml:space="preserve"> Permiso por uso en vía pública para comercialización, para la instalación de mesas, por mes por metro cuadrado o fracción.</t>
    </r>
  </si>
  <si>
    <t xml:space="preserve">a) Centro histórico.                                                                        </t>
  </si>
  <si>
    <t>b) Plazas y calles adyacentes al centro histórico.</t>
  </si>
  <si>
    <t>c) Otras zonas de la ciudad.</t>
  </si>
  <si>
    <t>Por metro cuadrado adicional autorizado durante Festividades Tradicionales,  la cuota se incrementará un 50%.</t>
  </si>
  <si>
    <t>Este cobro dependerá de las dimensiones autorizadas en el permiso de uso de la vía pública expedido por el Presidente Municipal, conforme al acuerdo emitido por el H. Ayuntamiento.</t>
  </si>
  <si>
    <t>La zona "Centro Histórico" comprende las calles Plaza De La Paz, Callejón De La Condesa, Callejón Del Estudiante, Callejón De La Estrella, Calle Ponciano Aguilar, Calle Del Truco, Calle Luis González Obregón, Pasaje Alexander Von Humboldt (Los Arcos), Calle Allende, Puente De San Antonio, Plazuela Del Quijote, Jardín De La Unión, Calle Sopeña y Calle Manuel Leal.</t>
  </si>
  <si>
    <t>La zona "Plazas y calles adyacentes al Centro Histórico" comprende: Avenida Juárez, Plazuela Del Músico, Plaza De Gavira, Jardín Reforma, Calle Pósitos, Callejón De Cañitos, Callejón De Galarza, Plaza De San Roque, Callejón Miguel De Cervantes Saavedra, Callejón Del Ramillete, Calle Independencia, Callejón De Cantaritos, Plazuela De San Fernando, Plazuela De Los Ángeles, Calle Juan Valle, Calle Alonso, Calle Constancia, Calle Lascurain De Retana, Calle De La Tenaza, Calle Ayuntamiento, Calle De San José, Plazuela Del Baratillo, Calle De Cantarranas, Plazuela De Mexiamora Plazuela Del Ropero, Calle El Campanero, Plaza Allende, Calle Sostenes Rocha, Calle Sangre De Cristo, Calle Padre Belaunzarán, Paseo Madero, Calle San Sebastián Y Calle Del Puertecito.</t>
  </si>
  <si>
    <t>"Otras Zonas de la ciudad" comprende el resto de calles del Municipio.</t>
  </si>
  <si>
    <r>
      <rPr>
        <b/>
        <sz val="11"/>
        <rFont val="Arial"/>
        <family val="2"/>
      </rPr>
      <t xml:space="preserve">XIII.- </t>
    </r>
    <r>
      <rPr>
        <sz val="11"/>
        <rFont val="Arial"/>
        <family val="2"/>
      </rPr>
      <t>Permiso por uso en vía pública para comercialización por Talleres mecánicos por metro lineal o fracción, por mes.</t>
    </r>
  </si>
  <si>
    <r>
      <rPr>
        <b/>
        <sz val="11"/>
        <rFont val="Arial"/>
        <family val="2"/>
      </rPr>
      <t xml:space="preserve">XIV.- </t>
    </r>
    <r>
      <rPr>
        <sz val="11"/>
        <rFont val="Arial"/>
        <family val="2"/>
      </rPr>
      <t>Permiso por uso en vía pública para instalación de Telescopio, unidad por mes.</t>
    </r>
  </si>
  <si>
    <r>
      <rPr>
        <b/>
        <sz val="11"/>
        <rFont val="Arial"/>
        <family val="2"/>
      </rPr>
      <t>XVIII.-</t>
    </r>
    <r>
      <rPr>
        <sz val="11"/>
        <rFont val="Arial"/>
        <family val="2"/>
      </rPr>
      <t xml:space="preserve"> Permiso por uso de la vía pública para realizar callejoneada, por evento, máximo 75 personas.</t>
    </r>
  </si>
  <si>
    <t>Por la ampliación de horarios de funcionamiento</t>
  </si>
  <si>
    <r>
      <rPr>
        <b/>
        <sz val="11"/>
        <rFont val="Arial"/>
        <family val="2"/>
      </rPr>
      <t>ARTÍCULO 7.-</t>
    </r>
    <r>
      <rPr>
        <sz val="11"/>
        <rFont val="Arial"/>
        <family val="2"/>
      </rPr>
      <t xml:space="preserve"> Permiso para la ampliación de horarios de funcionamiento de establecimientos comerciales o de servicios, sin venta de bebidas alcohólicas. Se cobrará conforme a la siguiente:</t>
    </r>
  </si>
  <si>
    <t>T A R I F A</t>
  </si>
  <si>
    <t>I.- Permiso para la ampliación de horario de funcionamiento de establecimientos, sin venta de bebidas alcohólicas, por hora diaria.</t>
  </si>
  <si>
    <t xml:space="preserve">II.- Permiso para la ampliación de horario de funcionamiento de billares, futbolitos, máquinas de videojuegos y otros similares, por hora por mes.   </t>
  </si>
  <si>
    <t xml:space="preserve">Por la reserva de espacio en la vía pública </t>
  </si>
  <si>
    <r>
      <rPr>
        <b/>
        <sz val="11"/>
        <rFont val="Arial"/>
        <family val="2"/>
      </rPr>
      <t xml:space="preserve">Artículo 8.- </t>
    </r>
    <r>
      <rPr>
        <sz val="11"/>
        <rFont val="Arial"/>
        <family val="2"/>
      </rPr>
      <t>Por el permiso por la reserva de espacios en la vía pública para ascenso y descenso de clientes, por espacio, por mes.</t>
    </r>
  </si>
  <si>
    <t>El espacio, corresponde a una superficie máxima de 5m de largo por 3m de ancho, por mes.</t>
  </si>
  <si>
    <t>CAPITULO QUINTO</t>
  </si>
  <si>
    <t>FORMAS VALORADAS</t>
  </si>
  <si>
    <r>
      <t>ARTÍCULO 9.-</t>
    </r>
    <r>
      <rPr>
        <sz val="11"/>
        <rFont val="Arial"/>
        <family val="2"/>
      </rPr>
      <t xml:space="preserve"> Los productos por venta de formas valoradas que percibirá el Municipio de Guanajuato, fundadas en el artículo 248 fracción VI de la Ley de Hacienda para los Municipios se causarán y liquidarán de conformidad con la siguiente:</t>
    </r>
  </si>
  <si>
    <t xml:space="preserve">I.-  Formas valoradas, avisos, catastro y traslado de dominio  </t>
  </si>
  <si>
    <t>II.- Permiso para espectáculo o celebración de festejo público, según el número de asistencia</t>
  </si>
  <si>
    <t>a) De 1 a 100 personas</t>
  </si>
  <si>
    <t>b) De 101 hasta 300 personas</t>
  </si>
  <si>
    <t>c) De 301 hasta 500 personas</t>
  </si>
  <si>
    <t>e) De 501 hasta 1,000 personas</t>
  </si>
  <si>
    <t>c) De 1,001 hasta 5,000 personas</t>
  </si>
  <si>
    <t>c) De 5,001 en adelante</t>
  </si>
  <si>
    <t>III.- Reposición de credencial como empleado Municipal</t>
  </si>
  <si>
    <t>CAPITULO  SEXTO</t>
  </si>
  <si>
    <t>DE LAS CONFORMIDADES</t>
  </si>
  <si>
    <r>
      <t xml:space="preserve">ARTÍCULO 10.- </t>
    </r>
    <r>
      <rPr>
        <sz val="11"/>
        <rFont val="Arial"/>
        <family val="2"/>
      </rPr>
      <t>Las personas físicas y morales, que realicen una solicitud de conformidad, ante el Presidente Municipal o el  H. Ayuntamiento, se sujetarán a la siguiente tarifa:</t>
    </r>
  </si>
  <si>
    <t xml:space="preserve">I.- Oficio de respuesta, éste pago no garantiza la opinión positiva.  </t>
  </si>
  <si>
    <t>Por trámite.</t>
  </si>
  <si>
    <t>II. Sellado de boletos conforme a los artículos 212 y 213 de la Ley de Hacienda para los Municipios del Estado de Guanajuato y artículos 11 y 12 fracción I del Reglamento de espectáculos y festejos públicos del Municipio de Guanajuato.</t>
  </si>
  <si>
    <t>Boletos</t>
  </si>
  <si>
    <t>Cuota Fija</t>
  </si>
  <si>
    <t>De 1 hasta 1,000 unidades</t>
  </si>
  <si>
    <t>Costo por boleto excedente sellado a partir de 1,001 unidades</t>
  </si>
  <si>
    <t>III.- Carta de no antecedentes de faltas administrativas, expedida por la Dirección General de Seguridad Ciudadana.</t>
  </si>
  <si>
    <t>CAPITULO SEPTIMO</t>
  </si>
  <si>
    <t>CUOTAS DE SERVICIOS MUNICIPALES</t>
  </si>
  <si>
    <r>
      <t xml:space="preserve">ARTÍCULO 11.- </t>
    </r>
    <r>
      <rPr>
        <sz val="11"/>
        <rFont val="Arial"/>
        <family val="2"/>
      </rPr>
      <t>Las personas físicas y morales que realicen una solicitud de servicio, de conformidad al artículo 258 fracción V de la Ley de Hacienda para los Municipios del Estado de Guanajuato, se sujetarán a la siguiente:</t>
    </r>
  </si>
  <si>
    <r>
      <t xml:space="preserve">1.- </t>
    </r>
    <r>
      <rPr>
        <sz val="11"/>
        <rFont val="Arial"/>
        <family val="2"/>
      </rPr>
      <t>Por colocación de una luminaria, por colaboración ciudadana.</t>
    </r>
  </si>
  <si>
    <t xml:space="preserve">a) Costo de luminario.                                            </t>
  </si>
  <si>
    <t xml:space="preserve">b) Mano de obra  o colocación.                                       </t>
  </si>
  <si>
    <r>
      <rPr>
        <b/>
        <sz val="11"/>
        <rFont val="Arial"/>
        <family val="2"/>
      </rPr>
      <t>2.-</t>
    </r>
    <r>
      <rPr>
        <sz val="11"/>
        <rFont val="Arial"/>
        <family val="2"/>
      </rPr>
      <t xml:space="preserve"> Colocación de postería por colaboración ciudadana.</t>
    </r>
  </si>
  <si>
    <t>a) Costo de poste metálico cónico 7m de altura.</t>
  </si>
  <si>
    <t>b) Mano de obra y colocación  por poste.</t>
  </si>
  <si>
    <r>
      <rPr>
        <b/>
        <sz val="11"/>
        <rFont val="Arial"/>
        <family val="2"/>
      </rPr>
      <t>3.-</t>
    </r>
    <r>
      <rPr>
        <sz val="11"/>
        <rFont val="Arial"/>
        <family val="2"/>
      </rPr>
      <t xml:space="preserve"> Instalación aérea de cableado eléctrico de alumbrado público.</t>
    </r>
  </si>
  <si>
    <t>a) Costo por cable, por metro</t>
  </si>
  <si>
    <t xml:space="preserve">b) Mano de obra  o colocación                             </t>
  </si>
  <si>
    <t>7) Instalación de ménsula metálica para colocación de luminario.</t>
  </si>
  <si>
    <t>a) Costo por ménsula metálica</t>
  </si>
  <si>
    <t xml:space="preserve">b) Mano de obra  o colocación                                </t>
  </si>
  <si>
    <t>CAPITULO OCTAVO</t>
  </si>
  <si>
    <t>DE LAS INFRACCIONES Y SANCIONES ADMINISTRATIVAS</t>
  </si>
  <si>
    <r>
      <t xml:space="preserve">ARTÍCULO 12.- </t>
    </r>
    <r>
      <rPr>
        <sz val="11"/>
        <rFont val="Arial"/>
        <family val="2"/>
      </rPr>
      <t>A las personas físicas y morales que infrinjan las disposiciones reglamentarias municipales, se les aplicará la sanción que sea determinada por la dependencia municipal, conforme a lo dispuesto por el título segundo de la Ley de Hacienda para los Municipios de Guanajuato.</t>
    </r>
  </si>
  <si>
    <r>
      <t xml:space="preserve">ARTÍCULO 13.- </t>
    </r>
    <r>
      <rPr>
        <sz val="11"/>
        <rFont val="Arial"/>
        <family val="2"/>
      </rPr>
      <t xml:space="preserve">La falta  de verificación vehicular señalada en los artículos 103 y 106 del Reglamento de la Ley para la Protección y Preservación del Ambiente del Estado de Guanajuato en materia de Verificación Vehicular, Decreto Gubernativo número 174, publicado en la quinta parte del Periódico Oficial del Gobierno del Estado de Guanajuato, el día 30 de Octubre del 2015, se sancionará conforme a la siguiente tarifa: </t>
    </r>
  </si>
  <si>
    <t xml:space="preserve">a) 1 semestre no verificado.     </t>
  </si>
  <si>
    <t xml:space="preserve">b) Por semestre no verificado, excedente.  </t>
  </si>
  <si>
    <t>La no verificación por robo, siniestro o descompostura de la unidad no amerita sanción alguna siempre y cuando sea acreditado con documentación suficiente a juicio de la Tesorería, o a quien ésta delegue .</t>
  </si>
  <si>
    <r>
      <t xml:space="preserve">ARTÍCULO 14.- </t>
    </r>
    <r>
      <rPr>
        <sz val="11"/>
        <rFont val="Arial"/>
        <family val="2"/>
      </rPr>
      <t>La afectación no autorizada de especies arbóreas fundamentada en el reglamento de edificación y mantenimiento para la Ciudad de Guanajuato y su Municipio en su artículo 6  fracción IV, se sancionará conforme a la siguiente Tarifa:</t>
    </r>
  </si>
  <si>
    <t xml:space="preserve">1.- Por especie arbórea general.                                                                                        </t>
  </si>
  <si>
    <t xml:space="preserve">2.- Por árbol de la Especie Mezquite (peligro de extinción).                                </t>
  </si>
  <si>
    <r>
      <t xml:space="preserve">ARTÍCULO 15.- </t>
    </r>
    <r>
      <rPr>
        <sz val="11"/>
        <rFont val="Arial"/>
        <family val="2"/>
      </rPr>
      <t>Por servicio de corral para aquellos animales puestos a disposición del Rastro, por transitar libremente en la vía pública o invadir propiedad privada.</t>
    </r>
  </si>
  <si>
    <t>Cabeza de ganado por día</t>
  </si>
  <si>
    <t>El costo de la alimentación correrá por cuenta del propietario.</t>
  </si>
  <si>
    <t>CAPITULO NOVENO</t>
  </si>
  <si>
    <t>DE LAS FACILIDADES ADMINISTRATIVAS Y ESTÍMULOS FISCALES</t>
  </si>
  <si>
    <r>
      <t xml:space="preserve">ARTÍCULO 16.- </t>
    </r>
    <r>
      <rPr>
        <sz val="11"/>
        <rFont val="Arial"/>
        <family val="2"/>
      </rPr>
      <t>La Tesorería Municipal, a través del Tesorero podrá modificar el importe de las cuotas mencionadas en las presentes disposiciones cuando afecten la situación financiera de los contribuyentes, previa solicitud.</t>
    </r>
  </si>
  <si>
    <t>Así mismo se podrán establecer tarifas especiales a prestadores de servicio, agencias de viaje, instituciones educativas o deportivas, no lucrativas o gubernamentales a fin de incrementar la afluencia de visitantes.</t>
  </si>
  <si>
    <t xml:space="preserve">Cuando las tarifas establecidas en éstas disposiciones refieran el cobro por servicios, permisos o usos de inmuebles que correspondan a Organismos descentralizados, a solicitud del interesado y por acuerdo del Consejo Directivo, se podrá modificar el importe de las cuotas,  exclusivamente por fines deportivos, culturales o recreativos o bien por acreditar la imposibilidad de pago mediante un estudio socioeconómico emitido por el DIF Municipal. </t>
  </si>
  <si>
    <r>
      <t>ARTÍCULO 17.-</t>
    </r>
    <r>
      <rPr>
        <sz val="11"/>
        <rFont val="Arial"/>
        <family val="2"/>
      </rPr>
      <t xml:space="preserve"> Las Fracciones I , III y VI del artículo 6 podrán ser renovadas anualmente, con el costo del 50% de su tarifa.</t>
    </r>
  </si>
  <si>
    <r>
      <t xml:space="preserve">ARTÍCULO 18.- </t>
    </r>
    <r>
      <rPr>
        <sz val="11"/>
        <rFont val="Arial"/>
        <family val="2"/>
      </rPr>
      <t>Se otorgará un descuento del 50% en la tarifa señalada en el artículo 6 fracciones VII, VIII y XX, a los adultos mayores de 70 años, personas con discapacidad permanente,  madres o padres solteros que se encuentren al cuidado y manutención de sus hijos, que sean titulares y exploten de forma directa el permiso de uso de vía pública.
La autorización del descuento deberá tramitarse ante la Tesorería Municipal, dentro de los primeros diez días naturales del periodo autorizado en el permiso, presentando la orden de pago emitida por la Dirección de Fiscalización y Control, así como el documento que acredite la condición del solicitante. 
En el supuesto de la discapacidad, se deberá presentar certificado médico; la condición de madres o padres solteros al cuidado y manutención de sus hijos, se acreditará mediante estudio socioeconómico; ambos documentos deberán ser emitidos por institución oficial que constate la condición; con una vigencia no mayor a 6 meses.</t>
    </r>
  </si>
  <si>
    <r>
      <t xml:space="preserve">ARTÍCULO 19.- </t>
    </r>
    <r>
      <rPr>
        <sz val="11"/>
        <rFont val="Arial"/>
        <family val="2"/>
      </rPr>
      <t xml:space="preserve">La Tesoreria Municipal establecera la tarifa referida en el Artículo 4° Fraccion XVI de la presente ley, confome al analisis que efectue según el Museo o Exposición que corresponda. </t>
    </r>
  </si>
  <si>
    <t xml:space="preserve">CAPITULO DECIMO </t>
  </si>
  <si>
    <t>DE LOS AJUSTES</t>
  </si>
  <si>
    <t>TABLA</t>
  </si>
  <si>
    <t>Cantidades</t>
  </si>
  <si>
    <t>Unidad de Ajuste</t>
  </si>
  <si>
    <t>Desde $0.01 y hasta  $0.50</t>
  </si>
  <si>
    <t>A la unidad de peso inmediato inferior</t>
  </si>
  <si>
    <t>Desde $0.51 y hasta  $0.99</t>
  </si>
  <si>
    <t>A la unidad de peso inmediato superior</t>
  </si>
  <si>
    <t xml:space="preserve">T R A N S I T O R I O S </t>
  </si>
  <si>
    <t>Por lo anterior y con fundamento en lo establecido por los artículos 77 fracción VI y 240 de la Ley Orgánica Municipal para el Estado de Guanajuato, se promulga y ordena la publicación del presente acuerdo municipal, en el Periódico Oficial del Gobierno del Estado de Guanajuato.</t>
  </si>
  <si>
    <r>
      <rPr>
        <b/>
        <sz val="11"/>
        <color theme="1"/>
        <rFont val="Arial"/>
        <family val="2"/>
      </rPr>
      <t xml:space="preserve">XV.- </t>
    </r>
    <r>
      <rPr>
        <sz val="11"/>
        <color theme="1"/>
        <rFont val="Arial"/>
        <family val="2"/>
      </rPr>
      <t>Permiso por uso en vía pública para instalación de</t>
    </r>
    <r>
      <rPr>
        <b/>
        <sz val="11"/>
        <color theme="1"/>
        <rFont val="Arial"/>
        <family val="2"/>
      </rPr>
      <t xml:space="preserve"> </t>
    </r>
    <r>
      <rPr>
        <sz val="11"/>
        <color theme="1"/>
        <rFont val="Arial"/>
        <family val="2"/>
      </rPr>
      <t>Juego Mecánico. Por unidad, por día.</t>
    </r>
  </si>
  <si>
    <r>
      <rPr>
        <b/>
        <sz val="11"/>
        <color theme="1"/>
        <rFont val="Arial"/>
        <family val="2"/>
      </rPr>
      <t>XVI.-</t>
    </r>
    <r>
      <rPr>
        <sz val="11"/>
        <color theme="1"/>
        <rFont val="Arial"/>
        <family val="2"/>
      </rPr>
      <t xml:space="preserve"> Permiso por uso de la vía pública para difusión fonética de publicidad,  por unidad por día.  </t>
    </r>
  </si>
  <si>
    <r>
      <rPr>
        <b/>
        <sz val="11"/>
        <color theme="1"/>
        <rFont val="Arial"/>
        <family val="2"/>
      </rPr>
      <t>XVII.</t>
    </r>
    <r>
      <rPr>
        <sz val="11"/>
        <color theme="1"/>
        <rFont val="Arial"/>
        <family val="2"/>
      </rPr>
      <t>- Permiso por uso de la vía pública para reparto de volantes, vigencia 3 días.</t>
    </r>
  </si>
  <si>
    <r>
      <rPr>
        <b/>
        <sz val="11"/>
        <color theme="1"/>
        <rFont val="Arial"/>
        <family val="2"/>
      </rPr>
      <t>XIX.-</t>
    </r>
    <r>
      <rPr>
        <sz val="11"/>
        <color theme="1"/>
        <rFont val="Arial"/>
        <family val="2"/>
      </rPr>
      <t xml:space="preserve"> Permiso por uso de la vía pública para realizar actividades de promoción comercial, por unidad por día.</t>
    </r>
  </si>
  <si>
    <r>
      <rPr>
        <b/>
        <sz val="11"/>
        <color theme="1"/>
        <rFont val="Arial"/>
        <family val="2"/>
      </rPr>
      <t>XX.-</t>
    </r>
    <r>
      <rPr>
        <sz val="11"/>
        <color theme="1"/>
        <rFont val="Arial"/>
        <family val="2"/>
      </rPr>
      <t xml:space="preserve"> Permiso por uso de la vía pública para realizar actividades de promoción  turística, por mes.</t>
    </r>
  </si>
  <si>
    <r>
      <rPr>
        <b/>
        <sz val="11"/>
        <color theme="1"/>
        <rFont val="Arial"/>
        <family val="2"/>
      </rPr>
      <t>XXI.-</t>
    </r>
    <r>
      <rPr>
        <sz val="11"/>
        <color theme="1"/>
        <rFont val="Arial"/>
        <family val="2"/>
      </rPr>
      <t xml:space="preserve"> Permiso por uso de la vía pública para exhibición o promoción de vehiculo por día.</t>
    </r>
  </si>
  <si>
    <t>Dado a los_____________  días del mes de _____________ de 2020, en la residencia oficial del Ayuntamiento del Municipio de Guanajuato, Gto.</t>
  </si>
  <si>
    <r>
      <t xml:space="preserve">ARTÍCULO 21.- </t>
    </r>
    <r>
      <rPr>
        <sz val="11"/>
        <rFont val="Arial"/>
        <family val="2"/>
      </rPr>
      <t>Las cantidades que resulten de la aplicación de cuotas y tarifas de las presentes disposiciones, se ajustarán de conformidad a la siguiente:</t>
    </r>
  </si>
  <si>
    <r>
      <t xml:space="preserve">ARTÍCULO 20.- </t>
    </r>
    <r>
      <rPr>
        <sz val="11"/>
        <rFont val="Arial"/>
        <family val="2"/>
      </rPr>
      <t>Se otorgará un descuento del 20% sobre el pago anual anticipado realizado durante el mes de enero, a las tarifas señaladas en el Articulo 2 fracción I, II, III y IV; asi como el Art. 6 fracción XX.</t>
    </r>
  </si>
  <si>
    <t>Por el uso de estacionamiento en la vía pública</t>
  </si>
  <si>
    <r>
      <rPr>
        <b/>
        <sz val="11"/>
        <color theme="1"/>
        <rFont val="Arial"/>
        <family val="2"/>
      </rPr>
      <t>XXII.-</t>
    </r>
    <r>
      <rPr>
        <sz val="11"/>
        <color theme="1"/>
        <rFont val="Arial"/>
        <family val="2"/>
      </rPr>
      <t xml:space="preserve"> Por el uso de estacionamiento en la vía pública conforme a lo siguiente:</t>
    </r>
  </si>
  <si>
    <t>a) Por cada hora o fracciòn durante las primeras dos horas se cobrarà a:</t>
  </si>
  <si>
    <t>b) Por hora o fracción excedente a las dos primeras horas:</t>
  </si>
  <si>
    <t>Unicamente en las zonas establecidas en un horario de las 08:00 a 20:00 horas.</t>
  </si>
  <si>
    <r>
      <t xml:space="preserve">ARTÍCULO TERCERO.- </t>
    </r>
    <r>
      <rPr>
        <sz val="11"/>
        <rFont val="Arial"/>
        <family val="2"/>
      </rPr>
      <t>Se abrogan todas las Disposiciones Administrativas de Recaudación que se emitieron en fechas anteriores  así como las que se opongan a las presentes y todos aquellos acuerdos emitidos por el H. Ayuntamiento que de igual forma contravengan lo aquí dispuesto.</t>
    </r>
  </si>
  <si>
    <r>
      <t xml:space="preserve">ARTÍCULO SEGUNDO.- </t>
    </r>
    <r>
      <rPr>
        <sz val="11"/>
        <rFont val="Arial"/>
        <family val="2"/>
      </rPr>
      <t>La tarifa señalada en la fracción XXII del artículo 6, entrará en vigor una vez establecido el esquema de operación, mediante el cual se definirán las zonas, condiciones y características de movilidad que permitan el adecuado y justo desarrollo y aplicación de esta tarifa. Realizado lo señalado anteriormente, las dependencias involucradas se obligan a dar la debida publicidad y seguimiento correspondiente con la finalidad de dar certeza jurídica al particular.</t>
    </r>
  </si>
  <si>
    <r>
      <t xml:space="preserve">ARTÍCULO PRIMERO.- </t>
    </r>
    <r>
      <rPr>
        <sz val="11"/>
        <rFont val="Arial"/>
        <family val="2"/>
      </rPr>
      <t>Las presentes Disposiciones Administrativas, entrarán en vigor el primero de enero del año 2020, previa publicación en el Periódico Oficial del Gobierno del Estado.</t>
    </r>
  </si>
  <si>
    <t>a) Venta de bases para licitación de concesión</t>
  </si>
  <si>
    <t>2. Niños y Niñas mayores de 6 años, cuota por persona.</t>
  </si>
  <si>
    <t xml:space="preserve">b) Niños y Niñas mayores de 6 años, Estudiantes y Maestros, con credencial vigente.                                                         </t>
  </si>
  <si>
    <r>
      <rPr>
        <b/>
        <sz val="11"/>
        <rFont val="Arial"/>
        <family val="2"/>
      </rPr>
      <t>e)</t>
    </r>
    <r>
      <rPr>
        <sz val="11"/>
        <rFont val="Arial"/>
        <family val="2"/>
      </rPr>
      <t xml:space="preserve"> Públicidad</t>
    </r>
  </si>
  <si>
    <t>Los niños y niñas de hasta 6 años y los adultos mayores presentando credencial de INAPAM, entran gratis.</t>
  </si>
  <si>
    <t>e) Terraza con asadores</t>
  </si>
  <si>
    <r>
      <rPr>
        <b/>
        <sz val="11"/>
        <color theme="1"/>
        <rFont val="Arial"/>
        <family val="2"/>
      </rPr>
      <t xml:space="preserve">XVI.- </t>
    </r>
    <r>
      <rPr>
        <sz val="11"/>
        <color theme="1"/>
        <rFont val="Arial"/>
        <family val="2"/>
      </rPr>
      <t xml:space="preserve">Museos adyacentes, Exposiciónes temporales y Eventos culturales.                      </t>
    </r>
  </si>
  <si>
    <t>2. Canchas de fútbol empastado, cuota por hora.</t>
  </si>
  <si>
    <r>
      <t xml:space="preserve">ARTÍCULO CUARTO.- </t>
    </r>
    <r>
      <rPr>
        <sz val="11"/>
        <rFont val="Arial"/>
        <family val="2"/>
      </rPr>
      <t xml:space="preserve">El cobro referido en el Artículo 5 fracción XIV, será recaudado a través del sector empresarial con actividades enfocadas al servicio de hospedaje por día; este cobro estará sujeto a los lineamientos que se establezcan en el convenio celebrado para tales efectos. </t>
    </r>
  </si>
  <si>
    <r>
      <rPr>
        <b/>
        <sz val="11"/>
        <rFont val="Arial"/>
        <family val="2"/>
      </rPr>
      <t>XII.-</t>
    </r>
    <r>
      <rPr>
        <sz val="11"/>
        <rFont val="Arial"/>
        <family val="2"/>
      </rPr>
      <t xml:space="preserve"> Mapping en diversos puntos de la ciudad</t>
    </r>
  </si>
  <si>
    <r>
      <rPr>
        <b/>
        <sz val="11"/>
        <color theme="1"/>
        <rFont val="Arial"/>
        <family val="2"/>
      </rPr>
      <t xml:space="preserve">XVII.- </t>
    </r>
    <r>
      <rPr>
        <sz val="11"/>
        <color theme="1"/>
        <rFont val="Arial"/>
        <family val="2"/>
      </rPr>
      <t>Arrendamiento de explanada de la Alhóndiga</t>
    </r>
  </si>
  <si>
    <t>6. Gimnasio de boxeo</t>
  </si>
  <si>
    <t>Disposiciones Administrativas 2021</t>
  </si>
  <si>
    <t>CLAVE</t>
  </si>
  <si>
    <t>a) Por trámite</t>
  </si>
  <si>
    <t>b) Cuando se trate de la emisión de certificación de conformidad mnicipal emitida a las empresas de Seguridad Privada</t>
  </si>
  <si>
    <t>c) Cuando se trate de la emisión de conformidad municipal emitida para efectos de licencia de alcoholes</t>
  </si>
  <si>
    <t xml:space="preserve"> </t>
  </si>
  <si>
    <t>_x000C_</t>
  </si>
  <si>
    <t>Pag</t>
  </si>
  <si>
    <t>ina : 1                    Fecha Impresión</t>
  </si>
  <si>
    <t>MUN</t>
  </si>
  <si>
    <t>ICIPIO DE GUANAJUATO, GTO</t>
  </si>
  <si>
    <t>REP</t>
  </si>
  <si>
    <t>ORTE DE COBRANZA DEL DIA 01/01/2019 AL DIA</t>
  </si>
  <si>
    <t>RES</t>
  </si>
  <si>
    <t>UMEN</t>
  </si>
  <si>
    <t>---</t>
  </si>
  <si>
    <t>------------------------------------------</t>
  </si>
  <si>
    <t>----------------</t>
  </si>
  <si>
    <t>CVE</t>
  </si>
  <si>
    <t>CONCEPTO</t>
  </si>
  <si>
    <t>COBRADO</t>
  </si>
  <si>
    <t>IMPTO. PREDIAL URBANO CORRIENT</t>
  </si>
  <si>
    <t>IMPTO. PREDIAL RUSTICO CORRIEN</t>
  </si>
  <si>
    <t>RECARGOS IMPTO. SOBRE PATRIMON</t>
  </si>
  <si>
    <t>IMPTO. PREDIAL URBANO REZAGO</t>
  </si>
  <si>
    <t>IMPTO. PREDIAL RUSTICO REZAGO</t>
  </si>
  <si>
    <t>GTOS.DE EJEC. IMPTOS. SOBRE PA</t>
  </si>
  <si>
    <t>C.O.A. 20%</t>
  </si>
  <si>
    <t>IMPTO. SOBRE TRASLACION DE DOM</t>
  </si>
  <si>
    <t>IMPTO.SOBRE DIVISION Y LOTIFIC</t>
  </si>
  <si>
    <t>IMPTO. SOBRE FRACCIONAMIENTOS</t>
  </si>
  <si>
    <t>IMPTO.SOB.JUEGOS BILLARES Y BO</t>
  </si>
  <si>
    <t>IMPTO.SOB.JUEGOS VIDEO JUEGOS</t>
  </si>
  <si>
    <t>IMPTO. SOBRE DIV.Y ESPEC.TEATR</t>
  </si>
  <si>
    <t>IMPTO. SOBRE DIV.Y ESPC.PUB.ES</t>
  </si>
  <si>
    <t>IMPTO.SOBRE ESPEC.PUB.PERMANEN</t>
  </si>
  <si>
    <t>IMPTO. SOBRE EXPLOTACION DE BA</t>
  </si>
  <si>
    <t>RECARGOS IMPUESTOS ECOLOGICOS</t>
  </si>
  <si>
    <t>RECARGOS IMPUESTOS SOBRE INGRE</t>
  </si>
  <si>
    <t>GASTOS DE EJECUCION IMPUESTOS</t>
  </si>
  <si>
    <t>SERVICIO DE RASTRO MUNICIPAL</t>
  </si>
  <si>
    <t>SERV.LIMPIA,RECOLECCION,TRASLA</t>
  </si>
  <si>
    <t>SERVICIO VIGILANCIA PERIODO ME</t>
  </si>
  <si>
    <t>PANTEONES CIUDAD</t>
  </si>
  <si>
    <t>PANTEONES COMUNIDADES</t>
  </si>
  <si>
    <t>ESTACIONAMIENTO MUSEO MOMIAS</t>
  </si>
  <si>
    <t>ESTACIONAMIENTO MERCADO HIDALG</t>
  </si>
  <si>
    <t>ESTAC.  MERCADO EMBAJADORAS</t>
  </si>
  <si>
    <t>PERMISOS DE CONSTRUCCION</t>
  </si>
  <si>
    <t>PERMISOS DE REGULARIZACION DE</t>
  </si>
  <si>
    <t>PRORROGA DE PERMISO DE CONSTRU</t>
  </si>
  <si>
    <t>PERMISOS DE DIVISION</t>
  </si>
  <si>
    <t>PERMISO DE USO DE SUELO HABITA</t>
  </si>
  <si>
    <t>PERMISO DE USO DE SUELO INDUST</t>
  </si>
  <si>
    <t>PERMISO USO DE SUELO COMERCIAL</t>
  </si>
  <si>
    <t>USO DE SUELO VIA PUBLICA ESTRU</t>
  </si>
  <si>
    <t>REV.Y AUT.DE AVALUOS POR PERIT</t>
  </si>
  <si>
    <t>AVALUOS DE INMUEBLES</t>
  </si>
  <si>
    <t>PERMISO VENTA DE BEBIDAS ALCOH</t>
  </si>
  <si>
    <t>CONSTANCIAS DE ESTADO DE CUENT</t>
  </si>
  <si>
    <t>REV.DE PROY.DE APROBACION DE T</t>
  </si>
  <si>
    <t>REV. DE PROY. PARA AUTORIZACIO</t>
  </si>
  <si>
    <t>PERMISO DE  MODIFICACION DE TR</t>
  </si>
  <si>
    <t>EXP. DE LIC. O PERM.  ESTBMTO.</t>
  </si>
  <si>
    <t>ESTACIONAMIENTO EX. EST. FERRO</t>
  </si>
  <si>
    <t>REGULARIZACION DE PRORROGA PER</t>
  </si>
  <si>
    <t>SERVICIOS DE MATERIA AMBIENTAL</t>
  </si>
  <si>
    <t>ESTACIONAMIENTO EMBAJADORAS  (</t>
  </si>
  <si>
    <t>CERTIFICACION TERMINO DE OBRA</t>
  </si>
  <si>
    <t>ina : 2                    Fecha Impresión</t>
  </si>
  <si>
    <t>PERMISOS PARA FACTIBILIDAD DE</t>
  </si>
  <si>
    <t>CONSTANCIA ALINEAMTO.Y NO.OFIC</t>
  </si>
  <si>
    <t>CONSTANCIA DE ALINEAMTO.Y NO.O</t>
  </si>
  <si>
    <t>CONSTANCIA DE ALINEAMTO.Y  NO.</t>
  </si>
  <si>
    <t>PERMISO PARA VENTA DE LOTES</t>
  </si>
  <si>
    <t>SUPERVISION DE OBRA</t>
  </si>
  <si>
    <t>TRANSMISION DE DERECHOS DE CON</t>
  </si>
  <si>
    <t>REFRENDO ANUAL DE CONCESION</t>
  </si>
  <si>
    <t>PERMISO EVENTUAL DE TRANSPORTE</t>
  </si>
  <si>
    <t>DICTAMEN DE FACTIBILIDAD PROTE</t>
  </si>
  <si>
    <t>CONSTANCIA  DE VERIFICACION PR</t>
  </si>
  <si>
    <t>SERVICIOS CASA DE LA CULTURA</t>
  </si>
  <si>
    <t>PENSION EST. MUSEO DE MOMIAS</t>
  </si>
  <si>
    <t>PENSION EST. EX ESTACION DEL F</t>
  </si>
  <si>
    <t>PENSION EST. JARDIN EMBAJADORA</t>
  </si>
  <si>
    <t>PERMISO AMPL HORARIO VTA. BEBI</t>
  </si>
  <si>
    <t>CONSTANCIAS DIRECCION DE ECOLO</t>
  </si>
  <si>
    <t>CONSTANCIAS NO INFRACCION TRAN</t>
  </si>
  <si>
    <t>SERVICIOS ACCESO A LA INFORMAC</t>
  </si>
  <si>
    <t>CONSTANCIAS QUE EXPIDAN LAS DE</t>
  </si>
  <si>
    <t>CERTIFICACIONES EXPEDIDAS POR</t>
  </si>
  <si>
    <t>SERVICIOS EN MATERIA DE CONTRO</t>
  </si>
  <si>
    <t>PERMISO SERVICIO EXTRAORDINARI</t>
  </si>
  <si>
    <t>CONSTANCIA DE DESPINTADO</t>
  </si>
  <si>
    <t>REVISTA MECANICA SEMESTRAL</t>
  </si>
  <si>
    <t>PRORROGA PARA USO DE UNIDADES</t>
  </si>
  <si>
    <t>PERMISO SUPLETORIO DE TRANSPOR</t>
  </si>
  <si>
    <t>ANALISIS DE RIESGOS</t>
  </si>
  <si>
    <t>CONFORMIDAD USO Y QUEMA DE FUE</t>
  </si>
  <si>
    <t>DICTAMEN DE FACTIBILIDAD PARA</t>
  </si>
  <si>
    <t>DICTAMEN DE SEGURIDAD PROGRAMA</t>
  </si>
  <si>
    <t>SERVICIOS EXTRAORDINARIOS DE M</t>
  </si>
  <si>
    <t>CONSTANCIA DE UBICACION DE PRE</t>
  </si>
  <si>
    <t>D.A.P.</t>
  </si>
  <si>
    <t>POR EVALUACION DE COMPATIBILID</t>
  </si>
  <si>
    <t>CERTIFICACION DE CLAVE CATASTR</t>
  </si>
  <si>
    <t>CARTA NO ANTECEDENTES DE FALTA</t>
  </si>
  <si>
    <t>REFRENDO ANUAL  X CONCESION DE</t>
  </si>
  <si>
    <t>LOCALES PRESA DE LA OLLA</t>
  </si>
  <si>
    <t>LOCALES MUSEO DE LAS MOMIAS</t>
  </si>
  <si>
    <t>CENTRO DE CONVIVENCIA EL ENCIN</t>
  </si>
  <si>
    <t>MUSEO MOMIAS</t>
  </si>
  <si>
    <t>SALON CULTO A LA MUERTE</t>
  </si>
  <si>
    <t>MONUMENTO AL PIPILA</t>
  </si>
  <si>
    <t>CUOTAS MERCADO HIDALGO</t>
  </si>
  <si>
    <t>CUOTAS MERCADO EMBAJADORAS</t>
  </si>
  <si>
    <t>CONSULTORIO DENTAL</t>
  </si>
  <si>
    <t>ina : 3                    Fecha Impresión</t>
  </si>
  <si>
    <t>RENDIMIENTOS E INVERSIONES</t>
  </si>
  <si>
    <t>AREAS OCUP POR HOT, REST, BARE</t>
  </si>
  <si>
    <t>COMERCIANTES SEMIFIJOS</t>
  </si>
  <si>
    <t>BODEGAS MERCADO HIDALGO</t>
  </si>
  <si>
    <t>BODEGAS MERCADO EMBAJADORAS</t>
  </si>
  <si>
    <t>SOBRANTES</t>
  </si>
  <si>
    <t>SANITARIOS PRESA DE LA OLLA</t>
  </si>
  <si>
    <t>SANITARIOS MDO. EMBAJADORAS</t>
  </si>
  <si>
    <t>SANITARIOS MDO. HIDALGO</t>
  </si>
  <si>
    <t>SANITARIOS JARDIN REFORMA</t>
  </si>
  <si>
    <t>SANITARIOS PLAZUELA LOS ANGELE</t>
  </si>
  <si>
    <t>SANITARIOS LOS PASTITOS</t>
  </si>
  <si>
    <t>SANITARIOS VALENCIANA</t>
  </si>
  <si>
    <t>SANITARIOS FERROCARRIL</t>
  </si>
  <si>
    <t>SANITARIOS JARDIN UNION</t>
  </si>
  <si>
    <t>SANITARIOS MUSEO MOMIAS</t>
  </si>
  <si>
    <t>MUSEO CALAS DE SAN DIEGO</t>
  </si>
  <si>
    <t>TELESCOPIO</t>
  </si>
  <si>
    <t>FIESTAS TRADICIONALES</t>
  </si>
  <si>
    <t>INFRAESTRUCTURA TELEFONICA</t>
  </si>
  <si>
    <t>JUEGOS MECANICOS</t>
  </si>
  <si>
    <t>CASETAS DE  REVISTAS</t>
  </si>
  <si>
    <t>AMPLIACION DE HORARIO BILLARES</t>
  </si>
  <si>
    <t>SERVICIO DE GRUA</t>
  </si>
  <si>
    <t>ARRASTRE DE VEHICULOS INFRACCI</t>
  </si>
  <si>
    <t>PRESTADORES DE SERVICIO</t>
  </si>
  <si>
    <t>CASETAS TELEFONICAS</t>
  </si>
  <si>
    <t>LOCALES EX ESTACION</t>
  </si>
  <si>
    <t>SANITARIOS PARDO</t>
  </si>
  <si>
    <t>CUOTAS MERCADO GAVIRA</t>
  </si>
  <si>
    <t>BASES PARA LICITACION ADQUISIC</t>
  </si>
  <si>
    <t>PADRON DE PERITOS FISCALES</t>
  </si>
  <si>
    <t>CONS. DIRECTOR RESPONSABLE DE</t>
  </si>
  <si>
    <t>COMERCIANTES AMBULANTES</t>
  </si>
  <si>
    <t>PERIFONEO</t>
  </si>
  <si>
    <t>REPARTO DE VOLANTES</t>
  </si>
  <si>
    <t>CALLEJONEADAS</t>
  </si>
  <si>
    <t>PROMOTOR TURISTICO</t>
  </si>
  <si>
    <t>PERMISO PARA ESPECTÁCULOS O CE</t>
  </si>
  <si>
    <t>SELLADO DE BOLETOS</t>
  </si>
  <si>
    <t>COLOCACION DE POSTERIA DE CONC</t>
  </si>
  <si>
    <t>ESTRUCTURAS, CONSTRUCCIONES O</t>
  </si>
  <si>
    <t>RESERVA DE ESPACIOS EN VIA PUB</t>
  </si>
  <si>
    <t>RENOVACION PERMISO P/ USO VIA</t>
  </si>
  <si>
    <t>REPOSICION DE CREDENCIAL</t>
  </si>
  <si>
    <t>BOLETO EXTRAVIADO</t>
  </si>
  <si>
    <t>CURSO FORMACION SERV. DIG.</t>
  </si>
  <si>
    <t>ina : 4                    Fecha Impresión</t>
  </si>
  <si>
    <t>CUOTAS MDO. DE ARTESANIAS EX E</t>
  </si>
  <si>
    <t>MUSEO MOMIAS VIAJERAS</t>
  </si>
  <si>
    <t>RECARGOS</t>
  </si>
  <si>
    <t>AVISO EXTEMP TRASLACION DE DOM</t>
  </si>
  <si>
    <t>AVISO EXTEMP TERM DE OBRA</t>
  </si>
  <si>
    <t>INFRACCIONES DESARROLLO URBANO</t>
  </si>
  <si>
    <t>INFRACCIONES DIRECCION DE FISC</t>
  </si>
  <si>
    <t>INF AL BANDO POLICIA Y BUEN GO</t>
  </si>
  <si>
    <t>INF LEY DE TRANSITO Y SU REGLA</t>
  </si>
  <si>
    <t>EXTEMP VERIFICACION AMB VEHICU</t>
  </si>
  <si>
    <t>ADMTVAS NO FISCALES *FEDERALES</t>
  </si>
  <si>
    <t>ADMTVAS NO FISCALES * MPALES*</t>
  </si>
  <si>
    <t>AFECTACION NO AUTORIZADA DE ES</t>
  </si>
  <si>
    <t>RECARGOS DERECHOS POR PRESTACI</t>
  </si>
  <si>
    <t>APORTACIONES FIC</t>
  </si>
  <si>
    <t>GOB DEL ESTADO CASA DE LA CULT</t>
  </si>
  <si>
    <t>RESPUESTA DE AYUNTAMIENTO</t>
  </si>
  <si>
    <t>OTROS DONATIVOS</t>
  </si>
  <si>
    <t>FONDO INFRAEST SOCIAL MPAL.</t>
  </si>
  <si>
    <t>FONDO PARA FORTALECIMIENTO MPA</t>
  </si>
  <si>
    <t>PADRON DE PROVEEDORES</t>
  </si>
  <si>
    <t>VTA. BASES LICITACION O. P.</t>
  </si>
  <si>
    <t>INFRACCIONES AL REGLAMENTO DE</t>
  </si>
  <si>
    <t>GASTOS DE EJECUCION</t>
  </si>
  <si>
    <t>GASTOS DE EJECUCION POR PRESTA</t>
  </si>
  <si>
    <t>SANCIONES POR OBRA MPAL.</t>
  </si>
  <si>
    <t>FONDO GENERAL</t>
  </si>
  <si>
    <t>FONDO DEL FOMENTO MUNICIPAL</t>
  </si>
  <si>
    <t>IEPS ESPECIAL DE GASOLINAS Y D</t>
  </si>
  <si>
    <t>FONDO DE FISCALIZACION</t>
  </si>
  <si>
    <t>DERECHOS ALCOHOLES</t>
  </si>
  <si>
    <t>I.E.P.S</t>
  </si>
  <si>
    <t>I.S.A.N.</t>
  </si>
  <si>
    <t>I.S.T.U.V.</t>
  </si>
  <si>
    <t>FONDO ISR</t>
  </si>
  <si>
    <t>CAMPO AGREGO VALOR 2019</t>
  </si>
  <si>
    <t>EN MATERIA DE TURISMO</t>
  </si>
  <si>
    <t>APORTACIONES INMUJERES</t>
  </si>
  <si>
    <t>PROGRAMA BORDERIA</t>
  </si>
  <si>
    <t>FONDOS MIXTOS</t>
  </si>
  <si>
    <t>PROGRAMA MEJOR ATENCION Y SERV</t>
  </si>
  <si>
    <t>REMANENTES EJER. ANT.</t>
  </si>
  <si>
    <t>MI GANADO PRODUCTIVO</t>
  </si>
  <si>
    <t>INCENTIVO RIF</t>
  </si>
  <si>
    <t>MI FRUTO GTO 2019</t>
  </si>
  <si>
    <t>APOYOS  A LA CULTURA</t>
  </si>
  <si>
    <t>TECNOCAMPO 2019</t>
  </si>
  <si>
    <t>PROGRAMA EN MATERIA DE OBRA PU</t>
  </si>
  <si>
    <t>ina : 5                    Fecha Impresión</t>
  </si>
  <si>
    <t>FORTASEG FORTALECIMIENTO DE LA</t>
  </si>
  <si>
    <t>DEPOSITO EN GARANTIA</t>
  </si>
  <si>
    <t>PROG. ESCOLAR RESIDUOS SOLIDOS</t>
  </si>
  <si>
    <t>AVALUOS FISCALES PARA PERITOS</t>
  </si>
  <si>
    <t>DEP. EN GARANTIA POR EMBARGOS</t>
  </si>
  <si>
    <t>DEVOLUCIONES S/RECAUDACION</t>
  </si>
  <si>
    <t>COBROS SIMAPAG</t>
  </si>
  <si>
    <t>REPARACION DE DAÑOS</t>
  </si>
  <si>
    <t>APORTACIONES VOLUNTARIAS BOMBE</t>
  </si>
  <si>
    <t>INGRESOS POR CLASIFICAR</t>
  </si>
  <si>
    <t>SECRETARIA DE FINANZAS, INVERS</t>
  </si>
  <si>
    <t>OTROS DEUDORES</t>
  </si>
  <si>
    <t>INGRESOS POR RECAUDAR</t>
  </si>
  <si>
    <t>INTERESES GENERADOS POR ENTERA</t>
  </si>
  <si>
    <t>COMISION PAGO POR INTERNET</t>
  </si>
  <si>
    <t>CONVENIO MULTAS FINANZAS</t>
  </si>
  <si>
    <t>CULTO A LA MUERTE DIF</t>
  </si>
  <si>
    <t>===</t>
  </si>
  <si>
    <t>==========================================</t>
  </si>
  <si>
    <t>================</t>
  </si>
  <si>
    <t>TOTALES DE COBRANZA</t>
  </si>
  <si>
    <t>Pagi</t>
  </si>
  <si>
    <t>na : 1                    Fecha Impresión</t>
  </si>
  <si>
    <t>MUNI</t>
  </si>
  <si>
    <t>CIPIO DE GUANAJUATO, GTO</t>
  </si>
  <si>
    <t>REPO</t>
  </si>
  <si>
    <t>RTE DE COBRANZA DEL DIA 01/01/2020 AL DIA</t>
  </si>
  <si>
    <t>RESU</t>
  </si>
  <si>
    <t>MEN</t>
  </si>
  <si>
    <t>----</t>
  </si>
  <si>
    <t>-----------------------------------------</t>
  </si>
  <si>
    <t>TRASLACIÓN DE DOMINIO TABULADA</t>
  </si>
  <si>
    <t>DIVISIÓN TABULADA</t>
  </si>
  <si>
    <t>na : 2                    Fecha Impresión</t>
  </si>
  <si>
    <t>POR SERVICIO DE ALUMBRADO</t>
  </si>
  <si>
    <t>EXPOSICIONES TEMPORALES</t>
  </si>
  <si>
    <t>REND E INVERSIONES RAMO 33</t>
  </si>
  <si>
    <t>REND E INVER RAMO 33 PROG COMP</t>
  </si>
  <si>
    <t>na : 3                    Fecha Impresión</t>
  </si>
  <si>
    <t>VTA DE INMUEBLES PROP DEL MPIO</t>
  </si>
  <si>
    <t>na : 4                    Fecha Impresión</t>
  </si>
  <si>
    <t>RESCATE DE ESPACIOS PUBLICOS</t>
  </si>
  <si>
    <t>FONDO DE APOYO PARA INFRAESTRU</t>
  </si>
  <si>
    <t>GTO ME MUEVE</t>
  </si>
  <si>
    <t>REINTEGROS TESOFE</t>
  </si>
  <si>
    <t>REINTEGROS MUNICIPIO</t>
  </si>
  <si>
    <t>na : 5                    Fecha Impresión</t>
  </si>
  <si>
    <t>MUNICIPIO DE GUANAJUATO</t>
  </si>
  <si>
    <t>====</t>
  </si>
  <si>
    <t>=========================================</t>
  </si>
  <si>
    <t>enero a agosto 2020</t>
  </si>
  <si>
    <t>MODIFICACIÓN</t>
  </si>
  <si>
    <t>b) Expedición de Título de concesión</t>
  </si>
  <si>
    <t xml:space="preserve">c) Adultos mayores de 60 años, previa acreditación </t>
  </si>
  <si>
    <t>d) Residentes de la Ciudad de Guanajuato, previa acreditación.</t>
  </si>
  <si>
    <t>e) Uso de cámara fotográfica o de video.</t>
  </si>
  <si>
    <t>6.1 Renta por evento, por día.</t>
  </si>
  <si>
    <t>6.2 Entrada general, por hora .</t>
  </si>
  <si>
    <r>
      <t xml:space="preserve">X. </t>
    </r>
    <r>
      <rPr>
        <sz val="11"/>
        <rFont val="Arial"/>
        <family val="2"/>
      </rPr>
      <t>Por el uso de gavetas para depósito de cenizas, en panteón Municipal.</t>
    </r>
  </si>
  <si>
    <r>
      <rPr>
        <b/>
        <sz val="11"/>
        <rFont val="Arial"/>
        <family val="2"/>
      </rPr>
      <t xml:space="preserve">XI. </t>
    </r>
    <r>
      <rPr>
        <sz val="11"/>
        <rFont val="Arial"/>
        <family val="2"/>
      </rPr>
      <t>Por el refrendo anual por la concesión del servicio de Panteón.</t>
    </r>
  </si>
  <si>
    <r>
      <rPr>
        <b/>
        <sz val="11"/>
        <rFont val="Arial"/>
        <family val="2"/>
      </rPr>
      <t xml:space="preserve">XII. </t>
    </r>
    <r>
      <rPr>
        <sz val="11"/>
        <rFont val="Arial"/>
        <family val="2"/>
      </rPr>
      <t>Por servicio de transporte público para personas con discapacidad:</t>
    </r>
  </si>
  <si>
    <t>3.4 Uso de cancha de basquetbol exteriores 1,2,3,4 cuota por partido de liga</t>
  </si>
  <si>
    <t>3.5 Uso de cancha de basquetbol femenil 2 cuota por partido de liga</t>
  </si>
  <si>
    <r>
      <t>ARTÍCULO 4.-</t>
    </r>
    <r>
      <rPr>
        <sz val="11"/>
        <color theme="1"/>
        <rFont val="Arial"/>
        <family val="2"/>
      </rPr>
      <t xml:space="preserve"> Los productos por arrendamiento, explotación, uso o enajenación de bienes muebles e inmuebles, que percibirá el municipio de Guanajuato, fundadas en el artículo 248 fracción I de la Ley de Hacienda para los Municipios se causarán  y liquidarán de conformidad con la siguiente:</t>
    </r>
  </si>
  <si>
    <r>
      <rPr>
        <b/>
        <sz val="11"/>
        <color theme="1"/>
        <rFont val="Arial"/>
        <family val="2"/>
      </rPr>
      <t xml:space="preserve">II.- </t>
    </r>
    <r>
      <rPr>
        <sz val="11"/>
        <color theme="1"/>
        <rFont val="Arial"/>
        <family val="2"/>
      </rPr>
      <t xml:space="preserve">Museo Calas de San Diego.                                          </t>
    </r>
  </si>
  <si>
    <r>
      <rPr>
        <b/>
        <sz val="11"/>
        <color theme="1"/>
        <rFont val="Arial"/>
        <family val="2"/>
      </rPr>
      <t xml:space="preserve">a) </t>
    </r>
    <r>
      <rPr>
        <sz val="11"/>
        <color theme="1"/>
        <rFont val="Arial"/>
        <family val="2"/>
      </rPr>
      <t xml:space="preserve">Entrada general.                                                                                    </t>
    </r>
  </si>
  <si>
    <r>
      <rPr>
        <b/>
        <sz val="11"/>
        <color theme="1"/>
        <rFont val="Arial"/>
        <family val="2"/>
      </rPr>
      <t xml:space="preserve">III.- </t>
    </r>
    <r>
      <rPr>
        <sz val="11"/>
        <color theme="1"/>
        <rFont val="Arial"/>
        <family val="2"/>
      </rPr>
      <t xml:space="preserve">Monumento al Pípila                                                        </t>
    </r>
  </si>
  <si>
    <r>
      <rPr>
        <b/>
        <sz val="11"/>
        <color theme="1"/>
        <rFont val="Arial"/>
        <family val="2"/>
      </rPr>
      <t xml:space="preserve">IV.- </t>
    </r>
    <r>
      <rPr>
        <sz val="11"/>
        <color theme="1"/>
        <rFont val="Arial"/>
        <family val="2"/>
      </rPr>
      <t xml:space="preserve">Unidad Deportiva Juan José Torres Landa.                                        </t>
    </r>
  </si>
  <si>
    <r>
      <rPr>
        <b/>
        <sz val="11"/>
        <color theme="1"/>
        <rFont val="Arial"/>
        <family val="2"/>
      </rPr>
      <t>a)</t>
    </r>
    <r>
      <rPr>
        <sz val="11"/>
        <color theme="1"/>
        <rFont val="Arial"/>
        <family val="2"/>
      </rPr>
      <t xml:space="preserve"> Por acceso a la deportiva y uso del estacionamiento.</t>
    </r>
  </si>
  <si>
    <r>
      <rPr>
        <b/>
        <sz val="11"/>
        <color theme="1"/>
        <rFont val="Arial"/>
        <family val="2"/>
      </rPr>
      <t xml:space="preserve">b) </t>
    </r>
    <r>
      <rPr>
        <sz val="11"/>
        <color theme="1"/>
        <rFont val="Arial"/>
        <family val="2"/>
      </rPr>
      <t>Uso de Instalaciones deportivas:</t>
    </r>
  </si>
  <si>
    <r>
      <rPr>
        <b/>
        <sz val="11"/>
        <color theme="1"/>
        <rFont val="Arial"/>
        <family val="2"/>
      </rPr>
      <t>c)</t>
    </r>
    <r>
      <rPr>
        <sz val="11"/>
        <color theme="1"/>
        <rFont val="Arial"/>
        <family val="2"/>
      </rPr>
      <t xml:space="preserve"> Otras instalaciones</t>
    </r>
  </si>
  <si>
    <r>
      <rPr>
        <b/>
        <sz val="11"/>
        <color theme="1"/>
        <rFont val="Arial"/>
        <family val="2"/>
      </rPr>
      <t>d)</t>
    </r>
    <r>
      <rPr>
        <sz val="11"/>
        <color theme="1"/>
        <rFont val="Arial"/>
        <family val="2"/>
      </rPr>
      <t xml:space="preserve"> Comercialización como vendedores ambulantes en el interior de la deportiva por mes.</t>
    </r>
  </si>
  <si>
    <r>
      <rPr>
        <b/>
        <sz val="11"/>
        <color theme="1"/>
        <rFont val="Arial"/>
        <family val="2"/>
      </rPr>
      <t>e)</t>
    </r>
    <r>
      <rPr>
        <sz val="11"/>
        <color theme="1"/>
        <rFont val="Arial"/>
        <family val="2"/>
      </rPr>
      <t xml:space="preserve"> Públicidad</t>
    </r>
  </si>
  <si>
    <r>
      <rPr>
        <b/>
        <sz val="11"/>
        <color theme="1"/>
        <rFont val="Arial"/>
        <family val="2"/>
      </rPr>
      <t xml:space="preserve">V.- </t>
    </r>
    <r>
      <rPr>
        <sz val="11"/>
        <color theme="1"/>
        <rFont val="Arial"/>
        <family val="2"/>
      </rPr>
      <t xml:space="preserve"> Unidad Deportiva Lic. Arnulfo Vázquez Nieto.</t>
    </r>
  </si>
  <si>
    <r>
      <rPr>
        <b/>
        <sz val="11"/>
        <color theme="1"/>
        <rFont val="Arial"/>
        <family val="2"/>
      </rPr>
      <t xml:space="preserve">a) </t>
    </r>
    <r>
      <rPr>
        <sz val="11"/>
        <color theme="1"/>
        <rFont val="Arial"/>
        <family val="2"/>
      </rPr>
      <t>Por acceso a la deportiva y uso del estacionamiento.</t>
    </r>
  </si>
  <si>
    <r>
      <t xml:space="preserve">c) </t>
    </r>
    <r>
      <rPr>
        <sz val="11"/>
        <color theme="1"/>
        <rFont val="Arial"/>
        <family val="2"/>
      </rPr>
      <t>Otras Instalaciones</t>
    </r>
  </si>
  <si>
    <r>
      <rPr>
        <b/>
        <sz val="11"/>
        <color theme="1"/>
        <rFont val="Arial"/>
        <family val="2"/>
      </rPr>
      <t>e)</t>
    </r>
    <r>
      <rPr>
        <sz val="11"/>
        <color theme="1"/>
        <rFont val="Arial"/>
        <family val="2"/>
      </rPr>
      <t xml:space="preserve"> Publicidad</t>
    </r>
  </si>
  <si>
    <r>
      <rPr>
        <b/>
        <sz val="11"/>
        <color theme="1"/>
        <rFont val="Arial"/>
        <family val="2"/>
      </rPr>
      <t xml:space="preserve">VI.- </t>
    </r>
    <r>
      <rPr>
        <sz val="11"/>
        <color theme="1"/>
        <rFont val="Arial"/>
        <family val="2"/>
      </rPr>
      <t xml:space="preserve">Centro de Convivencia  El Encino.                                  </t>
    </r>
  </si>
  <si>
    <r>
      <rPr>
        <b/>
        <sz val="11"/>
        <color theme="1"/>
        <rFont val="Arial"/>
        <family val="2"/>
      </rPr>
      <t>VII</t>
    </r>
    <r>
      <rPr>
        <sz val="11"/>
        <color theme="1"/>
        <rFont val="Arial"/>
        <family val="2"/>
      </rPr>
      <t xml:space="preserve">.- Parque de Béisbol José Aguilar y Maya.                   </t>
    </r>
  </si>
  <si>
    <r>
      <rPr>
        <b/>
        <sz val="11"/>
        <color theme="1"/>
        <rFont val="Arial"/>
        <family val="2"/>
      </rPr>
      <t>3.</t>
    </r>
    <r>
      <rPr>
        <sz val="11"/>
        <color theme="1"/>
        <rFont val="Arial"/>
        <family val="2"/>
      </rPr>
      <t xml:space="preserve"> Renta del parque de béisbol, para equipo profesional, por partido.</t>
    </r>
  </si>
  <si>
    <r>
      <rPr>
        <b/>
        <sz val="11"/>
        <color theme="1"/>
        <rFont val="Arial"/>
        <family val="2"/>
      </rPr>
      <t xml:space="preserve">VIII.- </t>
    </r>
    <r>
      <rPr>
        <sz val="11"/>
        <color theme="1"/>
        <rFont val="Arial"/>
        <family val="2"/>
      </rPr>
      <t>Ocupación de Locales Casetas y Bodegas, por mes.</t>
    </r>
  </si>
  <si>
    <r>
      <rPr>
        <b/>
        <sz val="11"/>
        <color theme="1"/>
        <rFont val="Arial"/>
        <family val="2"/>
      </rPr>
      <t>a)</t>
    </r>
    <r>
      <rPr>
        <sz val="11"/>
        <color theme="1"/>
        <rFont val="Arial"/>
        <family val="2"/>
      </rPr>
      <t xml:space="preserve"> Locales</t>
    </r>
  </si>
  <si>
    <r>
      <rPr>
        <b/>
        <sz val="11"/>
        <color theme="1"/>
        <rFont val="Arial"/>
        <family val="2"/>
      </rPr>
      <t xml:space="preserve">b) </t>
    </r>
    <r>
      <rPr>
        <sz val="11"/>
        <color theme="1"/>
        <rFont val="Arial"/>
        <family val="2"/>
      </rPr>
      <t>Casetas</t>
    </r>
  </si>
  <si>
    <r>
      <rPr>
        <b/>
        <sz val="11"/>
        <color theme="1"/>
        <rFont val="Arial"/>
        <family val="2"/>
      </rPr>
      <t>c)</t>
    </r>
    <r>
      <rPr>
        <sz val="11"/>
        <color theme="1"/>
        <rFont val="Arial"/>
        <family val="2"/>
      </rPr>
      <t xml:space="preserve"> Bodegas</t>
    </r>
  </si>
  <si>
    <r>
      <rPr>
        <b/>
        <sz val="11"/>
        <color theme="1"/>
        <rFont val="Arial"/>
        <family val="2"/>
      </rPr>
      <t>IX.-</t>
    </r>
    <r>
      <rPr>
        <sz val="11"/>
        <color theme="1"/>
        <rFont val="Arial"/>
        <family val="2"/>
      </rPr>
      <t xml:space="preserve"> Renta del patio central de Casa de Cultura, por evento.</t>
    </r>
  </si>
  <si>
    <r>
      <rPr>
        <b/>
        <sz val="11"/>
        <color theme="1"/>
        <rFont val="Arial"/>
        <family val="2"/>
      </rPr>
      <t>X.-</t>
    </r>
    <r>
      <rPr>
        <sz val="11"/>
        <color theme="1"/>
        <rFont val="Arial"/>
        <family val="2"/>
      </rPr>
      <t xml:space="preserve"> Renta del Auditorio Municipal Jorge Ibargüengoitia en Casa de la Cultura,  por evento artístico - cultural.</t>
    </r>
  </si>
  <si>
    <r>
      <rPr>
        <b/>
        <sz val="11"/>
        <color theme="1"/>
        <rFont val="Arial"/>
        <family val="2"/>
      </rPr>
      <t>XI.-</t>
    </r>
    <r>
      <rPr>
        <sz val="11"/>
        <color theme="1"/>
        <rFont val="Arial"/>
        <family val="2"/>
      </rPr>
      <t xml:space="preserve"> Renta del patio del Museo Ex convento Dieguino, por evento artístico cultural.</t>
    </r>
  </si>
  <si>
    <r>
      <rPr>
        <b/>
        <sz val="11"/>
        <color theme="1"/>
        <rFont val="Arial"/>
        <family val="2"/>
      </rPr>
      <t>XII.-</t>
    </r>
    <r>
      <rPr>
        <sz val="11"/>
        <color theme="1"/>
        <rFont val="Arial"/>
        <family val="2"/>
      </rPr>
      <t xml:space="preserve"> Mapping en diversos puntos de la ciudad</t>
    </r>
  </si>
  <si>
    <r>
      <rPr>
        <b/>
        <sz val="11"/>
        <color theme="1"/>
        <rFont val="Arial"/>
        <family val="2"/>
      </rPr>
      <t>XIII.</t>
    </r>
    <r>
      <rPr>
        <sz val="11"/>
        <color theme="1"/>
        <rFont val="Arial"/>
        <family val="2"/>
      </rPr>
      <t xml:space="preserve">- Renta de tarima, equipo e instalación, no incluye transportación </t>
    </r>
  </si>
  <si>
    <r>
      <rPr>
        <b/>
        <sz val="11"/>
        <color theme="1"/>
        <rFont val="Arial"/>
        <family val="2"/>
      </rPr>
      <t>XIV.-</t>
    </r>
    <r>
      <rPr>
        <sz val="11"/>
        <color theme="1"/>
        <rFont val="Arial"/>
        <family val="2"/>
      </rPr>
      <t xml:space="preserve"> Renta del Auditorio de la Yerbabuena</t>
    </r>
  </si>
  <si>
    <r>
      <rPr>
        <b/>
        <sz val="11"/>
        <color theme="1"/>
        <rFont val="Arial"/>
        <family val="2"/>
      </rPr>
      <t>XV.-</t>
    </r>
    <r>
      <rPr>
        <sz val="11"/>
        <color theme="1"/>
        <rFont val="Arial"/>
        <family val="2"/>
      </rPr>
      <t xml:space="preserve"> Acceso a Sanitarios Públicos:</t>
    </r>
  </si>
  <si>
    <r>
      <rPr>
        <b/>
        <sz val="11"/>
        <color theme="1"/>
        <rFont val="Arial"/>
        <family val="2"/>
      </rPr>
      <t>ARTÍCULO 5.-</t>
    </r>
    <r>
      <rPr>
        <sz val="11"/>
        <color theme="1"/>
        <rFont val="Arial"/>
        <family val="2"/>
      </rPr>
      <t xml:space="preserve"> Por disposiciones establecidas por Tesorería según artículo 258 fracción  V de la Ley de Hacienda para los Municipios del Estado de Guanajuato.</t>
    </r>
  </si>
  <si>
    <r>
      <rPr>
        <b/>
        <sz val="11"/>
        <color theme="1"/>
        <rFont val="Arial"/>
        <family val="2"/>
      </rPr>
      <t>I.-</t>
    </r>
    <r>
      <rPr>
        <sz val="11"/>
        <color theme="1"/>
        <rFont val="Arial"/>
        <family val="2"/>
      </rPr>
      <t xml:space="preserve"> Venta de bases para licitación</t>
    </r>
  </si>
  <si>
    <r>
      <rPr>
        <b/>
        <sz val="11"/>
        <color theme="1"/>
        <rFont val="Arial"/>
        <family val="2"/>
      </rPr>
      <t>a)</t>
    </r>
    <r>
      <rPr>
        <sz val="11"/>
        <color theme="1"/>
        <rFont val="Arial"/>
        <family val="2"/>
      </rPr>
      <t xml:space="preserve"> Obra Pública</t>
    </r>
  </si>
  <si>
    <r>
      <rPr>
        <b/>
        <sz val="11"/>
        <color theme="1"/>
        <rFont val="Arial"/>
        <family val="2"/>
      </rPr>
      <t>b)</t>
    </r>
    <r>
      <rPr>
        <sz val="11"/>
        <color theme="1"/>
        <rFont val="Arial"/>
        <family val="2"/>
      </rPr>
      <t xml:space="preserve"> Adquisiciones y Servicios Generales</t>
    </r>
  </si>
  <si>
    <r>
      <rPr>
        <b/>
        <sz val="11"/>
        <color theme="1"/>
        <rFont val="Arial"/>
        <family val="2"/>
      </rPr>
      <t xml:space="preserve">II.- </t>
    </r>
    <r>
      <rPr>
        <sz val="11"/>
        <color theme="1"/>
        <rFont val="Arial"/>
        <family val="2"/>
      </rPr>
      <t>Padrones Municipales</t>
    </r>
  </si>
  <si>
    <r>
      <rPr>
        <b/>
        <sz val="11"/>
        <color theme="1"/>
        <rFont val="Arial"/>
        <family val="2"/>
      </rPr>
      <t xml:space="preserve">III.- </t>
    </r>
    <r>
      <rPr>
        <sz val="11"/>
        <color theme="1"/>
        <rFont val="Arial"/>
        <family val="2"/>
      </rPr>
      <t>Para obtener la constancia de Perito especializado, que incluye copia del Reglamento de Edificación y Mantenimiento para la Ciudad de Guanajuato y su Municipio y aplicación de examen.</t>
    </r>
  </si>
  <si>
    <r>
      <t xml:space="preserve">IV.- </t>
    </r>
    <r>
      <rPr>
        <sz val="11"/>
        <color theme="1"/>
        <rFont val="Arial"/>
        <family val="2"/>
      </rPr>
      <t>Para obtener la Constancia del perito especializado que señala el  artículo 11 fracción VI del Reglamento de Zonificación, Uso y destino de suelo para el Municipio de Guanajuato.</t>
    </r>
  </si>
  <si>
    <r>
      <t xml:space="preserve">V.- </t>
    </r>
    <r>
      <rPr>
        <sz val="11"/>
        <color theme="1"/>
        <rFont val="Arial"/>
        <family val="2"/>
      </rPr>
      <t>Sobre los bienes muebles embargados y resguardados en el recinto fiscal de la Tesorería, por la aplicación del Procedimiento Administrativo de Ejecución, se pagará, por unidad por día, una vez liquidado el crédito fiscal.</t>
    </r>
  </si>
  <si>
    <r>
      <rPr>
        <b/>
        <sz val="11"/>
        <color theme="1"/>
        <rFont val="Arial"/>
        <family val="2"/>
      </rPr>
      <t xml:space="preserve">VII.- </t>
    </r>
    <r>
      <rPr>
        <sz val="11"/>
        <color theme="1"/>
        <rFont val="Arial"/>
        <family val="2"/>
      </rPr>
      <t>Por los servicios prestados en consultorio dental Municipal.</t>
    </r>
  </si>
  <si>
    <r>
      <t>VIII.</t>
    </r>
    <r>
      <rPr>
        <sz val="11"/>
        <color theme="1"/>
        <rFont val="Arial"/>
        <family val="2"/>
      </rPr>
      <t>- Por curso para formación en servicios digitales, con duración de hasta 6 horas.</t>
    </r>
  </si>
  <si>
    <r>
      <rPr>
        <b/>
        <sz val="11"/>
        <color theme="1"/>
        <rFont val="Arial"/>
        <family val="2"/>
      </rPr>
      <t>IX.-</t>
    </r>
    <r>
      <rPr>
        <sz val="11"/>
        <color theme="1"/>
        <rFont val="Arial"/>
        <family val="2"/>
      </rPr>
      <t xml:space="preserve"> Reposición de boleto o tarjeta de acceso a Estacionamiento Municipal. </t>
    </r>
  </si>
  <si>
    <r>
      <t xml:space="preserve">X. </t>
    </r>
    <r>
      <rPr>
        <sz val="11"/>
        <color theme="1"/>
        <rFont val="Arial"/>
        <family val="2"/>
      </rPr>
      <t>Por el uso de gavetas para depósito de cenizas, en panteón Municipal.</t>
    </r>
  </si>
  <si>
    <r>
      <t xml:space="preserve">a) </t>
    </r>
    <r>
      <rPr>
        <sz val="11"/>
        <color theme="1"/>
        <rFont val="Arial"/>
        <family val="2"/>
      </rPr>
      <t>Contrato inicial para uso de las gavetas.</t>
    </r>
  </si>
  <si>
    <r>
      <t xml:space="preserve">b) </t>
    </r>
    <r>
      <rPr>
        <sz val="11"/>
        <color theme="1"/>
        <rFont val="Arial"/>
        <family val="2"/>
      </rPr>
      <t>Renovación anual por uso de las gavetas</t>
    </r>
  </si>
  <si>
    <r>
      <rPr>
        <b/>
        <sz val="11"/>
        <color theme="1"/>
        <rFont val="Arial"/>
        <family val="2"/>
      </rPr>
      <t xml:space="preserve">XI. </t>
    </r>
    <r>
      <rPr>
        <sz val="11"/>
        <color theme="1"/>
        <rFont val="Arial"/>
        <family val="2"/>
      </rPr>
      <t>Por el refrendo anual por la concesión del servicio de Panteón.</t>
    </r>
  </si>
  <si>
    <r>
      <rPr>
        <b/>
        <sz val="11"/>
        <color theme="1"/>
        <rFont val="Arial"/>
        <family val="2"/>
      </rPr>
      <t xml:space="preserve">XII. </t>
    </r>
    <r>
      <rPr>
        <sz val="11"/>
        <color theme="1"/>
        <rFont val="Arial"/>
        <family val="2"/>
      </rPr>
      <t>Por servicio de transporte público para personas con discapacidad:</t>
    </r>
  </si>
  <si>
    <r>
      <t xml:space="preserve">ARTÍCULO 6.- </t>
    </r>
    <r>
      <rPr>
        <sz val="11"/>
        <color theme="1"/>
        <rFont val="Arial"/>
        <family val="2"/>
      </rPr>
      <t>El cobro por permisos para la ocupación y aprovechamiento de la vía pública se causará conforme a la siguiente:</t>
    </r>
  </si>
  <si>
    <r>
      <rPr>
        <b/>
        <sz val="11"/>
        <color theme="1"/>
        <rFont val="Arial"/>
        <family val="2"/>
      </rPr>
      <t>I.-</t>
    </r>
    <r>
      <rPr>
        <sz val="11"/>
        <color theme="1"/>
        <rFont val="Arial"/>
        <family val="2"/>
      </rPr>
      <t xml:space="preserve"> Permiso para uso de vía pública con la construcción de escaleras, ampliación de banqueta, rampas vehiculares, jardineras y muros, sobre vía pública.  Por metro cuadrado o fracción, vigencia un año.</t>
    </r>
  </si>
  <si>
    <r>
      <rPr>
        <b/>
        <sz val="11"/>
        <color theme="1"/>
        <rFont val="Arial"/>
        <family val="2"/>
      </rPr>
      <t>II.-</t>
    </r>
    <r>
      <rPr>
        <sz val="11"/>
        <color theme="1"/>
        <rFont val="Arial"/>
        <family val="2"/>
      </rPr>
      <t xml:space="preserve"> Permiso para colocación de material de construcción en costales por periodos cortos. Vigencia 30 días naturales.                                                                                                                                                      </t>
    </r>
  </si>
  <si>
    <r>
      <rPr>
        <b/>
        <sz val="11"/>
        <color theme="1"/>
        <rFont val="Arial"/>
        <family val="2"/>
      </rPr>
      <t>III</t>
    </r>
    <r>
      <rPr>
        <sz val="11"/>
        <color theme="1"/>
        <rFont val="Arial"/>
        <family val="2"/>
      </rPr>
      <t>.- Permiso para instalación de rejas o barandales sobre vía pública. Por metro lineal o fracción, vigencia un año.</t>
    </r>
  </si>
  <si>
    <r>
      <rPr>
        <b/>
        <sz val="11"/>
        <color theme="1"/>
        <rFont val="Arial"/>
        <family val="2"/>
      </rPr>
      <t>IV</t>
    </r>
    <r>
      <rPr>
        <sz val="11"/>
        <color theme="1"/>
        <rFont val="Arial"/>
        <family val="2"/>
      </rPr>
      <t>.- Permiso para uso de vía pública con estructuras semifijas, por Metro cuadrado o fracción.</t>
    </r>
  </si>
  <si>
    <r>
      <t xml:space="preserve">V.- </t>
    </r>
    <r>
      <rPr>
        <sz val="11"/>
        <color theme="1"/>
        <rFont val="Arial"/>
        <family val="2"/>
      </rPr>
      <t xml:space="preserve">Permiso para excavación o demolición de vía pública, para colocación de infraestructura.  Por metro lineal o fracción. Vigencia 30 días naturales.   </t>
    </r>
    <r>
      <rPr>
        <b/>
        <sz val="11"/>
        <color theme="1"/>
        <rFont val="Arial"/>
        <family val="2"/>
      </rPr>
      <t xml:space="preserve">                                 </t>
    </r>
  </si>
  <si>
    <r>
      <rPr>
        <b/>
        <sz val="11"/>
        <color theme="1"/>
        <rFont val="Arial"/>
        <family val="2"/>
      </rPr>
      <t>VIII.-</t>
    </r>
    <r>
      <rPr>
        <sz val="11"/>
        <color theme="1"/>
        <rFont val="Arial"/>
        <family val="2"/>
      </rPr>
      <t xml:space="preserve"> Permiso ordinario para uso de vía pública para comercialización en la modalidad de comerciante ambulante. Por día, atendiendo a la zona señalada en el permiso.</t>
    </r>
  </si>
  <si>
    <r>
      <rPr>
        <b/>
        <sz val="11"/>
        <color theme="1"/>
        <rFont val="Arial"/>
        <family val="2"/>
      </rPr>
      <t>IX.-</t>
    </r>
    <r>
      <rPr>
        <sz val="11"/>
        <color theme="1"/>
        <rFont val="Arial"/>
        <family val="2"/>
      </rPr>
      <t xml:space="preserve"> Permiso eventual para uso de vía pública para comercialización  en la modalidad de comerciantes fijos o semifijos. Por día, y por metro cuadrado, atendiendo a  la zona señalada en el permiso.</t>
    </r>
  </si>
  <si>
    <r>
      <rPr>
        <b/>
        <sz val="11"/>
        <color theme="1"/>
        <rFont val="Arial"/>
        <family val="2"/>
      </rPr>
      <t>X.-</t>
    </r>
    <r>
      <rPr>
        <sz val="11"/>
        <color theme="1"/>
        <rFont val="Arial"/>
        <family val="2"/>
      </rPr>
      <t xml:space="preserve"> Permiso eventual por uso de vía pública para comercialización  en la modalidad de comerciante ambulante. Por día, atendiendo a  la zona señalada en el permiso.</t>
    </r>
  </si>
  <si>
    <r>
      <rPr>
        <b/>
        <sz val="11"/>
        <color theme="1"/>
        <rFont val="Arial"/>
        <family val="2"/>
      </rPr>
      <t xml:space="preserve">XI.- </t>
    </r>
    <r>
      <rPr>
        <sz val="11"/>
        <color theme="1"/>
        <rFont val="Arial"/>
        <family val="2"/>
      </rPr>
      <t xml:space="preserve">  Casetas o módulos  por metro cuadrado o fracción, por día. </t>
    </r>
  </si>
  <si>
    <r>
      <rPr>
        <b/>
        <sz val="11"/>
        <color theme="1"/>
        <rFont val="Arial"/>
        <family val="2"/>
      </rPr>
      <t>XII.-</t>
    </r>
    <r>
      <rPr>
        <sz val="11"/>
        <color theme="1"/>
        <rFont val="Arial"/>
        <family val="2"/>
      </rPr>
      <t xml:space="preserve"> Permiso por uso en vía pública para comercialización, para la instalación de mesas, por mes por metro cuadrado o fracción.</t>
    </r>
  </si>
  <si>
    <r>
      <rPr>
        <b/>
        <sz val="11"/>
        <color theme="1"/>
        <rFont val="Arial"/>
        <family val="2"/>
      </rPr>
      <t xml:space="preserve">XIII.- </t>
    </r>
    <r>
      <rPr>
        <sz val="11"/>
        <color theme="1"/>
        <rFont val="Arial"/>
        <family val="2"/>
      </rPr>
      <t>Permiso por uso en vía pública para comercialización por Talleres mecánicos por metro lineal o fracción, por mes.</t>
    </r>
  </si>
  <si>
    <r>
      <rPr>
        <b/>
        <sz val="11"/>
        <color theme="1"/>
        <rFont val="Arial"/>
        <family val="2"/>
      </rPr>
      <t xml:space="preserve">XIV.- </t>
    </r>
    <r>
      <rPr>
        <sz val="11"/>
        <color theme="1"/>
        <rFont val="Arial"/>
        <family val="2"/>
      </rPr>
      <t>Permiso por uso en vía pública para instalación de Telescopio, unidad por mes.</t>
    </r>
  </si>
  <si>
    <r>
      <rPr>
        <b/>
        <sz val="11"/>
        <color theme="1"/>
        <rFont val="Arial"/>
        <family val="2"/>
      </rPr>
      <t>XVIII.-</t>
    </r>
    <r>
      <rPr>
        <sz val="11"/>
        <color theme="1"/>
        <rFont val="Arial"/>
        <family val="2"/>
      </rPr>
      <t xml:space="preserve"> Permiso por uso de la vía pública para realizar callejoneada, por evento, máximo 75 personas.</t>
    </r>
  </si>
  <si>
    <r>
      <rPr>
        <b/>
        <sz val="11"/>
        <color theme="1"/>
        <rFont val="Arial"/>
        <family val="2"/>
      </rPr>
      <t>ARTÍCULO 7.-</t>
    </r>
    <r>
      <rPr>
        <sz val="11"/>
        <color theme="1"/>
        <rFont val="Arial"/>
        <family val="2"/>
      </rPr>
      <t xml:space="preserve"> Permiso para la ampliación de horarios de funcionamiento de establecimientos comerciales o de servicios, sin venta de bebidas alcohólicas. Se cobrará conforme a la siguiente:</t>
    </r>
  </si>
  <si>
    <r>
      <rPr>
        <b/>
        <sz val="11"/>
        <color theme="1"/>
        <rFont val="Arial"/>
        <family val="2"/>
      </rPr>
      <t xml:space="preserve">Artículo 8.- </t>
    </r>
    <r>
      <rPr>
        <sz val="11"/>
        <color theme="1"/>
        <rFont val="Arial"/>
        <family val="2"/>
      </rPr>
      <t>Por el permiso por la reserva de espacios en la vía pública para ascenso y descenso de clientes, por espacio, por mes.</t>
    </r>
  </si>
  <si>
    <r>
      <t>ARTÍCULO 9.-</t>
    </r>
    <r>
      <rPr>
        <sz val="11"/>
        <color theme="1"/>
        <rFont val="Arial"/>
        <family val="2"/>
      </rPr>
      <t xml:space="preserve"> Los productos por venta de formas valoradas que percibirá el Municipio de Guanajuato, fundadas en el artículo 248 fracción VI de la Ley de Hacienda para los Municipios se causarán y liquidarán de conformidad con la siguiente:</t>
    </r>
  </si>
  <si>
    <r>
      <t xml:space="preserve">ARTÍCULO 10.- </t>
    </r>
    <r>
      <rPr>
        <sz val="11"/>
        <color theme="1"/>
        <rFont val="Arial"/>
        <family val="2"/>
      </rPr>
      <t>Las personas físicas y morales, que realicen una solicitud de conformidad, ante el Presidente Municipal o el  H. Ayuntamiento, se sujetarán a la siguiente tarifa:</t>
    </r>
  </si>
  <si>
    <r>
      <t xml:space="preserve">ARTÍCULO 11.- </t>
    </r>
    <r>
      <rPr>
        <sz val="11"/>
        <color theme="1"/>
        <rFont val="Arial"/>
        <family val="2"/>
      </rPr>
      <t>Las personas físicas y morales que realicen una solicitud de servicio, de conformidad al artículo 258 fracción V de la Ley de Hacienda para los Municipios del Estado de Guanajuato, se sujetarán a la siguiente:</t>
    </r>
  </si>
  <si>
    <r>
      <t xml:space="preserve">1.- </t>
    </r>
    <r>
      <rPr>
        <sz val="11"/>
        <color theme="1"/>
        <rFont val="Arial"/>
        <family val="2"/>
      </rPr>
      <t>Por colocación de una luminaria, por colaboración ciudadana.</t>
    </r>
  </si>
  <si>
    <r>
      <rPr>
        <b/>
        <sz val="11"/>
        <color theme="1"/>
        <rFont val="Arial"/>
        <family val="2"/>
      </rPr>
      <t>2.-</t>
    </r>
    <r>
      <rPr>
        <sz val="11"/>
        <color theme="1"/>
        <rFont val="Arial"/>
        <family val="2"/>
      </rPr>
      <t xml:space="preserve"> Colocación de postería por colaboración ciudadana.</t>
    </r>
  </si>
  <si>
    <r>
      <rPr>
        <b/>
        <sz val="11"/>
        <color theme="1"/>
        <rFont val="Arial"/>
        <family val="2"/>
      </rPr>
      <t>3.-</t>
    </r>
    <r>
      <rPr>
        <sz val="11"/>
        <color theme="1"/>
        <rFont val="Arial"/>
        <family val="2"/>
      </rPr>
      <t xml:space="preserve"> Instalación aérea de cableado eléctrico de alumbrado público.</t>
    </r>
  </si>
  <si>
    <r>
      <t xml:space="preserve">ARTÍCULO 12.- </t>
    </r>
    <r>
      <rPr>
        <sz val="11"/>
        <color theme="1"/>
        <rFont val="Arial"/>
        <family val="2"/>
      </rPr>
      <t>A las personas físicas y morales que infrinjan las disposiciones reglamentarias municipales, se les aplicará la sanción que sea determinada por la dependencia municipal, conforme a lo dispuesto por el título segundo de la Ley de Hacienda para los Municipios de Guanajuato.</t>
    </r>
  </si>
  <si>
    <r>
      <t xml:space="preserve">ARTÍCULO 13.- </t>
    </r>
    <r>
      <rPr>
        <sz val="11"/>
        <color theme="1"/>
        <rFont val="Arial"/>
        <family val="2"/>
      </rPr>
      <t xml:space="preserve">La falta  de verificación vehicular señalada en los artículos 103 y 106 del Reglamento de la Ley para la Protección y Preservación del Ambiente del Estado de Guanajuato en materia de Verificación Vehicular, Decreto Gubernativo número 174, publicado en la quinta parte del Periódico Oficial del Gobierno del Estado de Guanajuato, el día 30 de Octubre del 2015, se sancionará conforme a la siguiente tarifa: </t>
    </r>
  </si>
  <si>
    <r>
      <t xml:space="preserve">ARTÍCULO 14.- </t>
    </r>
    <r>
      <rPr>
        <sz val="11"/>
        <color theme="1"/>
        <rFont val="Arial"/>
        <family val="2"/>
      </rPr>
      <t>La afectación no autorizada de especies arbóreas fundamentada en el reglamento de edificación y mantenimiento para la Ciudad de Guanajuato y su Municipio en su artículo 6  fracción IV, se sancionará conforme a la siguiente Tarifa:</t>
    </r>
  </si>
  <si>
    <r>
      <t xml:space="preserve">ARTÍCULO 15.- </t>
    </r>
    <r>
      <rPr>
        <sz val="11"/>
        <color theme="1"/>
        <rFont val="Arial"/>
        <family val="2"/>
      </rPr>
      <t>Por servicio de corral para aquellos animales puestos a disposición del Rastro, por transitar libremente en la vía pública o invadir propiedad privada.</t>
    </r>
  </si>
  <si>
    <r>
      <t xml:space="preserve">ARTÍCULO 16.- </t>
    </r>
    <r>
      <rPr>
        <sz val="11"/>
        <color theme="1"/>
        <rFont val="Arial"/>
        <family val="2"/>
      </rPr>
      <t>La Tesorería Municipal, a través del Tesorero podrá modificar el importe de las cuotas mencionadas en las presentes disposiciones cuando afecten la situación financiera de los contribuyentes, previa solicitud.</t>
    </r>
  </si>
  <si>
    <r>
      <t>ARTÍCULO 17.-</t>
    </r>
    <r>
      <rPr>
        <sz val="11"/>
        <color theme="1"/>
        <rFont val="Arial"/>
        <family val="2"/>
      </rPr>
      <t xml:space="preserve"> Las Fracciones I , III y VI del artículo 6 podrán ser renovadas anualmente, con el costo del 50% de su tarifa.</t>
    </r>
  </si>
  <si>
    <r>
      <t xml:space="preserve">ARTÍCULO 18.- </t>
    </r>
    <r>
      <rPr>
        <sz val="11"/>
        <color theme="1"/>
        <rFont val="Arial"/>
        <family val="2"/>
      </rPr>
      <t>Se otorgará un descuento del 50% en la tarifa señalada en el artículo 6 fracciones VII, VIII y XX, a los adultos mayores de 70 años, personas con discapacidad permanente,  madres o padres solteros que se encuentren al cuidado y manutención de sus hijos, que sean titulares y exploten de forma directa el permiso de uso de vía pública.
La autorización del descuento deberá tramitarse ante la Tesorería Municipal, dentro de los primeros diez días naturales del periodo autorizado en el permiso, presentando la orden de pago emitida por la Dirección de Fiscalización y Control, así como el documento que acredite la condición del solicitante. 
En el supuesto de la discapacidad, se deberá presentar certificado médico; la condición de madres o padres solteros al cuidado y manutención de sus hijos, se acreditará mediante estudio socioeconómico; ambos documentos deberán ser emitidos por institución oficial que constate la condición; con una vigencia no mayor a 6 meses.</t>
    </r>
  </si>
  <si>
    <r>
      <t xml:space="preserve">ARTÍCULO 19.- </t>
    </r>
    <r>
      <rPr>
        <sz val="11"/>
        <color theme="1"/>
        <rFont val="Arial"/>
        <family val="2"/>
      </rPr>
      <t xml:space="preserve">La Tesoreria Municipal establecera la tarifa referida en el Artículo 4° Fraccion XVI de la presente ley, confome al analisis que efectue según el Museo o Exposición que corresponda. </t>
    </r>
  </si>
  <si>
    <r>
      <t xml:space="preserve">ARTÍCULO 20.- </t>
    </r>
    <r>
      <rPr>
        <sz val="11"/>
        <color theme="1"/>
        <rFont val="Arial"/>
        <family val="2"/>
      </rPr>
      <t>Se otorgará un descuento del 20% sobre el pago anual anticipado realizado durante el mes de enero, a las tarifas señaladas en el Articulo 2 fracción I, II, III y IV; asi como el Art. 6 fracción XX.</t>
    </r>
  </si>
  <si>
    <r>
      <t xml:space="preserve">ARTÍCULO 21.- </t>
    </r>
    <r>
      <rPr>
        <sz val="11"/>
        <color theme="1"/>
        <rFont val="Arial"/>
        <family val="2"/>
      </rPr>
      <t>Las cantidades que resulten de la aplicación de cuotas y tarifas de las presentes disposiciones, se ajustarán de conformidad a la siguiente:</t>
    </r>
  </si>
  <si>
    <r>
      <t xml:space="preserve">ARTÍCULO PRIMERO.- </t>
    </r>
    <r>
      <rPr>
        <sz val="11"/>
        <color theme="1"/>
        <rFont val="Arial"/>
        <family val="2"/>
      </rPr>
      <t>Las presentes Disposiciones Administrativas, entrarán en vigor el primero de enero del año 2020, previa publicación en el Periódico Oficial del Gobierno del Estado.</t>
    </r>
  </si>
  <si>
    <r>
      <t xml:space="preserve">ARTÍCULO SEGUNDO.- </t>
    </r>
    <r>
      <rPr>
        <sz val="11"/>
        <color theme="1"/>
        <rFont val="Arial"/>
        <family val="2"/>
      </rPr>
      <t>La tarifa señalada en la fracción XXII del artículo 6, entrará en vigor una vez establecido el esquema de operación, mediante el cual se definirán las zonas, condiciones y características de movilidad que permitan el adecuado y justo desarrollo y aplicación de esta tarifa. Realizado lo señalado anteriormente, las dependencias involucradas se obligan a dar la debida publicidad y seguimiento correspondiente con la finalidad de dar certeza jurídica al particular.</t>
    </r>
  </si>
  <si>
    <r>
      <t xml:space="preserve">ARTÍCULO TERCERO.- </t>
    </r>
    <r>
      <rPr>
        <sz val="11"/>
        <color theme="1"/>
        <rFont val="Arial"/>
        <family val="2"/>
      </rPr>
      <t>Se abrogan todas las Disposiciones Administrativas de Recaudación que se emitieron en fechas anteriores  así como las que se opongan a las presentes y todos aquellos acuerdos emitidos por el H. Ayuntamiento que de igual forma contravengan lo aquí dispuesto.</t>
    </r>
  </si>
  <si>
    <r>
      <t xml:space="preserve">ARTÍCULO CUARTO.- </t>
    </r>
    <r>
      <rPr>
        <sz val="11"/>
        <color theme="1"/>
        <rFont val="Arial"/>
        <family val="2"/>
      </rPr>
      <t xml:space="preserve">El cobro referido en el Artículo 5 fracción XIV, será recaudado a través del sector empresarial con actividades enfocadas al servicio de hospedaje por día; este cobro estará sujeto a los lineamientos que se establezcan en el convenio celebrado para tales efectos. </t>
    </r>
  </si>
  <si>
    <r>
      <rPr>
        <b/>
        <strike/>
        <sz val="11"/>
        <color theme="1"/>
        <rFont val="Arial"/>
        <family val="2"/>
      </rPr>
      <t>VI</t>
    </r>
    <r>
      <rPr>
        <strike/>
        <sz val="11"/>
        <color theme="1"/>
        <rFont val="Arial"/>
        <family val="2"/>
      </rPr>
      <t>.- Permiso por la Instalación u ocupación de línea de cableado para uso comercial (Telefonía, cablevisión, cómputo, etc.)</t>
    </r>
  </si>
  <si>
    <t>PASA A LEY DE INGRESOS</t>
  </si>
  <si>
    <t>b) Permisos autorizados en zona III, por metro cuadrado por día</t>
  </si>
  <si>
    <t>a) Permisos autorizados en zonas I y II, por metro cuadrado por día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</si>
</sst>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43" formatCode="_-* #,##0.00_-;\-* #,##0.00_-;_-* &quot;-&quot;??_-;_-@_-"/>
    <numFmt numFmtId="164" formatCode="_-* #,##0.000_-;\-* #,##0.000_-;_-* &quot;-&quot;??_-;_-@_-"/>
    <numFmt numFmtId="165" formatCode="0.0%"/>
  </numFmts>
  <fonts count="27" x14ac:knownFonts="1">
    <font>
      <sz val="11"/>
      <color theme="1"/>
      <name val="Calibri"/>
      <family val="2"/>
      <scheme val="minor"/>
    </font>
    <font>
      <sz val="10"/>
      <name val="Arial"/>
      <family val="2"/>
    </font>
    <font>
      <b/>
      <sz val="11"/>
      <name val="Arial"/>
      <family val="2"/>
    </font>
    <font>
      <sz val="11"/>
      <name val="Arial"/>
      <family val="2"/>
    </font>
    <font>
      <b/>
      <sz val="11"/>
      <color theme="0"/>
      <name val="Arial"/>
      <family val="2"/>
    </font>
    <font>
      <b/>
      <sz val="12"/>
      <name val="Arial"/>
      <family val="2"/>
    </font>
    <font>
      <b/>
      <sz val="11"/>
      <name val="Times New Roman"/>
      <family val="1"/>
    </font>
    <font>
      <vertAlign val="superscript"/>
      <sz val="11"/>
      <name val="Arial"/>
      <family val="2"/>
    </font>
    <font>
      <b/>
      <sz val="11"/>
      <color theme="1"/>
      <name val="Arial"/>
      <family val="2"/>
    </font>
    <font>
      <sz val="11"/>
      <color theme="1"/>
      <name val="Arial"/>
      <family val="2"/>
    </font>
    <font>
      <b/>
      <sz val="10"/>
      <color theme="1"/>
      <name val="Arial"/>
      <family val="2"/>
    </font>
    <font>
      <sz val="10"/>
      <color theme="1"/>
      <name val="Arial"/>
      <family val="2"/>
    </font>
    <font>
      <strike/>
      <sz val="11"/>
      <name val="Arial"/>
      <family val="2"/>
    </font>
    <font>
      <sz val="11"/>
      <color rgb="FFFF0000"/>
      <name val="Arial"/>
      <family val="2"/>
    </font>
    <font>
      <b/>
      <sz val="11"/>
      <color rgb="FFFF0000"/>
      <name val="Arial"/>
      <family val="2"/>
    </font>
    <font>
      <strike/>
      <sz val="11"/>
      <color rgb="FFFF0000"/>
      <name val="Arial"/>
      <family val="2"/>
    </font>
    <font>
      <sz val="10"/>
      <color rgb="FFFF0000"/>
      <name val="Arial"/>
      <family val="2"/>
    </font>
    <font>
      <b/>
      <strike/>
      <sz val="11"/>
      <color rgb="FFFF0000"/>
      <name val="Arial"/>
      <family val="2"/>
    </font>
    <font>
      <b/>
      <u/>
      <sz val="11"/>
      <name val="Arial"/>
      <family val="2"/>
    </font>
    <font>
      <b/>
      <sz val="12"/>
      <color theme="1"/>
      <name val="Arial"/>
      <family val="2"/>
    </font>
    <font>
      <b/>
      <sz val="12"/>
      <color rgb="FFFF0000"/>
      <name val="Arial"/>
      <family val="2"/>
    </font>
    <font>
      <sz val="11"/>
      <color theme="1"/>
      <name val="Calibri"/>
      <family val="2"/>
      <scheme val="minor"/>
    </font>
    <font>
      <b/>
      <sz val="11"/>
      <color theme="1"/>
      <name val="Times New Roman"/>
      <family val="1"/>
    </font>
    <font>
      <strike/>
      <sz val="11"/>
      <color theme="1"/>
      <name val="Arial"/>
      <family val="2"/>
    </font>
    <font>
      <b/>
      <strike/>
      <sz val="11"/>
      <color theme="1"/>
      <name val="Arial"/>
      <family val="2"/>
    </font>
    <font>
      <b/>
      <u/>
      <sz val="11"/>
      <color theme="1"/>
      <name val="Arial"/>
      <family val="2"/>
    </font>
    <font>
      <b/>
      <strike/>
      <sz val="10"/>
      <color theme="1"/>
      <name val="Arial"/>
      <family val="2"/>
    </font>
  </fonts>
  <fills count="7">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theme="5" tint="0.59999389629810485"/>
        <bgColor indexed="64"/>
      </patternFill>
    </fill>
    <fill>
      <patternFill patternType="solid">
        <fgColor rgb="FFFFFF00"/>
        <bgColor indexed="64"/>
      </patternFill>
    </fill>
    <fill>
      <patternFill patternType="solid">
        <fgColor theme="7" tint="0.79998168889431442"/>
        <bgColor indexed="64"/>
      </patternFill>
    </fill>
  </fills>
  <borders count="2">
    <border>
      <left/>
      <right/>
      <top/>
      <bottom/>
      <diagonal/>
    </border>
    <border>
      <left style="thin">
        <color theme="0"/>
      </left>
      <right/>
      <top/>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43" fontId="21" fillId="0" borderId="0" applyFont="0" applyFill="0" applyBorder="0" applyAlignment="0" applyProtection="0"/>
    <xf numFmtId="0" fontId="21" fillId="0" borderId="0"/>
    <xf numFmtId="43" fontId="21" fillId="0" borderId="0" applyFont="0" applyFill="0" applyBorder="0" applyAlignment="0" applyProtection="0"/>
    <xf numFmtId="0" fontId="1" fillId="0" borderId="0"/>
  </cellStyleXfs>
  <cellXfs count="210">
    <xf numFmtId="0" fontId="0" fillId="0" borderId="0" xfId="0"/>
    <xf numFmtId="0" fontId="2" fillId="0" borderId="0" xfId="4" applyFont="1" applyBorder="1" applyAlignment="1">
      <alignment wrapText="1"/>
    </xf>
    <xf numFmtId="164" fontId="2" fillId="0" borderId="0" xfId="1" applyNumberFormat="1" applyFont="1" applyBorder="1" applyAlignment="1">
      <alignment wrapText="1"/>
    </xf>
    <xf numFmtId="0" fontId="3" fillId="0" borderId="0" xfId="4" applyFont="1" applyBorder="1" applyAlignment="1">
      <alignment wrapText="1"/>
    </xf>
    <xf numFmtId="0" fontId="1" fillId="0" borderId="0" xfId="4" applyFont="1" applyBorder="1" applyAlignment="1">
      <alignment wrapText="1"/>
    </xf>
    <xf numFmtId="0" fontId="3" fillId="0" borderId="0" xfId="4" applyFont="1" applyBorder="1" applyAlignment="1">
      <alignment vertical="center" wrapText="1"/>
    </xf>
    <xf numFmtId="10" fontId="5" fillId="0" borderId="0" xfId="4" applyNumberFormat="1" applyFont="1" applyBorder="1" applyAlignment="1">
      <alignment horizontal="center" vertical="center" wrapText="1"/>
    </xf>
    <xf numFmtId="0" fontId="2" fillId="0" borderId="0" xfId="4" applyFont="1" applyFill="1" applyBorder="1" applyAlignment="1">
      <alignment vertical="center" wrapText="1"/>
    </xf>
    <xf numFmtId="44" fontId="2" fillId="0" borderId="0" xfId="2" applyFont="1" applyFill="1" applyBorder="1" applyAlignment="1">
      <alignment vertical="center" wrapText="1"/>
    </xf>
    <xf numFmtId="0" fontId="3" fillId="0" borderId="0" xfId="4" applyFont="1" applyFill="1" applyBorder="1" applyAlignment="1">
      <alignment vertical="center" wrapText="1"/>
    </xf>
    <xf numFmtId="0" fontId="2" fillId="0" borderId="0" xfId="4" applyFont="1" applyFill="1" applyBorder="1" applyAlignment="1">
      <alignment horizontal="justify" vertical="center" wrapText="1"/>
    </xf>
    <xf numFmtId="44" fontId="2" fillId="0" borderId="0" xfId="2" applyFont="1" applyFill="1" applyBorder="1" applyAlignment="1">
      <alignment horizontal="left" vertical="center" wrapText="1"/>
    </xf>
    <xf numFmtId="44" fontId="3" fillId="0" borderId="0" xfId="2" applyFont="1" applyFill="1" applyBorder="1" applyAlignment="1">
      <alignment vertical="center" wrapText="1"/>
    </xf>
    <xf numFmtId="9" fontId="2" fillId="0" borderId="0" xfId="4" applyNumberFormat="1" applyFont="1" applyBorder="1" applyAlignment="1">
      <alignment wrapText="1"/>
    </xf>
    <xf numFmtId="0" fontId="2" fillId="0" borderId="0" xfId="4" applyFont="1" applyFill="1" applyBorder="1" applyAlignment="1">
      <alignment horizontal="left" vertical="center" wrapText="1"/>
    </xf>
    <xf numFmtId="0" fontId="3" fillId="0" borderId="0" xfId="4" applyFont="1" applyFill="1" applyBorder="1" applyAlignment="1">
      <alignment wrapText="1"/>
    </xf>
    <xf numFmtId="0" fontId="3" fillId="0" borderId="0" xfId="4" applyFont="1" applyFill="1" applyBorder="1" applyAlignment="1">
      <alignment horizontal="center" wrapText="1"/>
    </xf>
    <xf numFmtId="0" fontId="3" fillId="0" borderId="0" xfId="4" applyFont="1" applyFill="1" applyBorder="1" applyAlignment="1">
      <alignment horizontal="left" vertical="center" wrapText="1"/>
    </xf>
    <xf numFmtId="43" fontId="3" fillId="0" borderId="0" xfId="1" applyFont="1" applyFill="1" applyBorder="1" applyAlignment="1">
      <alignment wrapText="1"/>
    </xf>
    <xf numFmtId="44" fontId="2" fillId="0" borderId="0" xfId="2" applyFont="1" applyFill="1" applyBorder="1" applyAlignment="1">
      <alignment horizontal="center" vertical="center" wrapText="1"/>
    </xf>
    <xf numFmtId="0" fontId="3" fillId="0" borderId="0" xfId="4" applyFont="1" applyFill="1" applyBorder="1" applyAlignment="1">
      <alignment horizontal="justify" vertical="center" wrapText="1"/>
    </xf>
    <xf numFmtId="0" fontId="3" fillId="0" borderId="0" xfId="4" applyFont="1" applyFill="1" applyBorder="1" applyAlignment="1">
      <alignment horizontal="left" vertical="center"/>
    </xf>
    <xf numFmtId="0" fontId="3" fillId="0" borderId="0" xfId="4" applyFont="1" applyFill="1" applyBorder="1" applyAlignment="1">
      <alignment vertical="center"/>
    </xf>
    <xf numFmtId="0" fontId="9" fillId="0" borderId="0" xfId="4" applyFont="1" applyBorder="1" applyAlignment="1">
      <alignment wrapText="1"/>
    </xf>
    <xf numFmtId="0" fontId="9" fillId="0" borderId="0" xfId="4" applyFont="1" applyFill="1" applyBorder="1" applyAlignment="1">
      <alignment horizontal="left" vertical="top" wrapText="1"/>
    </xf>
    <xf numFmtId="44" fontId="9" fillId="0" borderId="0" xfId="2" applyFont="1" applyFill="1" applyBorder="1" applyAlignment="1">
      <alignment vertical="center" wrapText="1"/>
    </xf>
    <xf numFmtId="0" fontId="9" fillId="0" borderId="0" xfId="4" applyFont="1" applyFill="1" applyBorder="1" applyAlignment="1">
      <alignment horizontal="justify" vertical="center" wrapText="1"/>
    </xf>
    <xf numFmtId="0" fontId="9" fillId="0" borderId="0" xfId="4" applyFont="1" applyFill="1" applyBorder="1" applyAlignment="1">
      <alignment horizontal="left" vertical="center" wrapText="1"/>
    </xf>
    <xf numFmtId="0" fontId="2" fillId="0" borderId="0" xfId="4" applyFont="1" applyFill="1" applyBorder="1" applyAlignment="1">
      <alignment horizontal="center" vertical="center" wrapText="1"/>
    </xf>
    <xf numFmtId="44" fontId="3" fillId="0" borderId="0" xfId="2" applyFont="1" applyFill="1" applyBorder="1" applyAlignment="1">
      <alignment horizontal="left" vertical="center" wrapText="1"/>
    </xf>
    <xf numFmtId="44" fontId="2" fillId="0" borderId="0" xfId="2" applyFont="1" applyBorder="1" applyAlignment="1">
      <alignment wrapText="1"/>
    </xf>
    <xf numFmtId="0" fontId="12" fillId="0" borderId="0" xfId="4" applyFont="1" applyFill="1" applyBorder="1" applyAlignment="1">
      <alignment wrapText="1"/>
    </xf>
    <xf numFmtId="0" fontId="3" fillId="0" borderId="0" xfId="4" applyFont="1" applyFill="1" applyBorder="1" applyAlignment="1">
      <alignment horizontal="left" wrapText="1"/>
    </xf>
    <xf numFmtId="0" fontId="2" fillId="0" borderId="0" xfId="4" applyFont="1" applyFill="1" applyBorder="1" applyAlignment="1">
      <alignment wrapText="1"/>
    </xf>
    <xf numFmtId="44" fontId="2" fillId="0" borderId="0" xfId="2" applyFont="1" applyFill="1" applyBorder="1" applyAlignment="1">
      <alignment wrapText="1"/>
    </xf>
    <xf numFmtId="44" fontId="2" fillId="0" borderId="0" xfId="2" applyFont="1" applyFill="1" applyBorder="1" applyAlignment="1">
      <alignment horizontal="center" wrapText="1"/>
    </xf>
    <xf numFmtId="0" fontId="3" fillId="3" borderId="0" xfId="4" applyFont="1" applyFill="1" applyBorder="1" applyAlignment="1">
      <alignment horizontal="justify" vertical="center" wrapText="1"/>
    </xf>
    <xf numFmtId="44" fontId="2" fillId="3" borderId="0" xfId="2" applyFont="1" applyFill="1" applyBorder="1" applyAlignment="1">
      <alignment horizontal="center" wrapText="1"/>
    </xf>
    <xf numFmtId="0" fontId="3" fillId="0" borderId="0" xfId="4" applyFont="1" applyFill="1" applyBorder="1" applyAlignment="1">
      <alignment horizontal="justify" wrapText="1"/>
    </xf>
    <xf numFmtId="0" fontId="2" fillId="0" borderId="0" xfId="4" applyFont="1" applyFill="1" applyBorder="1" applyAlignment="1">
      <alignment horizontal="center" wrapText="1"/>
    </xf>
    <xf numFmtId="0" fontId="9" fillId="0" borderId="0" xfId="4" applyFont="1" applyFill="1" applyBorder="1" applyAlignment="1">
      <alignment wrapText="1"/>
    </xf>
    <xf numFmtId="44" fontId="3" fillId="0" borderId="0" xfId="2" applyFont="1" applyFill="1" applyBorder="1" applyAlignment="1">
      <alignment wrapText="1"/>
    </xf>
    <xf numFmtId="44" fontId="3" fillId="0" borderId="0" xfId="4" applyNumberFormat="1" applyFont="1" applyFill="1" applyBorder="1" applyAlignment="1">
      <alignment vertical="center" wrapText="1"/>
    </xf>
    <xf numFmtId="0" fontId="3" fillId="0" borderId="0" xfId="4" applyFont="1" applyFill="1" applyBorder="1" applyAlignment="1">
      <alignment horizontal="center" vertical="center" wrapText="1"/>
    </xf>
    <xf numFmtId="44" fontId="3" fillId="0" borderId="0" xfId="4" applyNumberFormat="1" applyFont="1" applyFill="1" applyBorder="1" applyAlignment="1">
      <alignment horizontal="left" vertical="center" wrapText="1"/>
    </xf>
    <xf numFmtId="44" fontId="3" fillId="0" borderId="0" xfId="4" applyNumberFormat="1" applyFont="1" applyFill="1" applyBorder="1" applyAlignment="1">
      <alignment wrapText="1"/>
    </xf>
    <xf numFmtId="44" fontId="9" fillId="0" borderId="0" xfId="4" applyNumberFormat="1" applyFont="1" applyFill="1" applyBorder="1" applyAlignment="1">
      <alignment wrapText="1"/>
    </xf>
    <xf numFmtId="44" fontId="9" fillId="0" borderId="0" xfId="4" applyNumberFormat="1" applyFont="1" applyFill="1" applyBorder="1" applyAlignment="1">
      <alignment vertical="center" wrapText="1"/>
    </xf>
    <xf numFmtId="49" fontId="3" fillId="0" borderId="0" xfId="1" applyNumberFormat="1" applyFont="1" applyFill="1" applyBorder="1" applyAlignment="1">
      <alignment horizontal="center" wrapText="1"/>
    </xf>
    <xf numFmtId="44" fontId="13" fillId="0" borderId="0" xfId="4" applyNumberFormat="1" applyFont="1" applyFill="1" applyBorder="1" applyAlignment="1">
      <alignment horizontal="right" vertical="center" wrapText="1"/>
    </xf>
    <xf numFmtId="44" fontId="14" fillId="0" borderId="0" xfId="4" applyNumberFormat="1" applyFont="1" applyFill="1" applyBorder="1" applyAlignment="1">
      <alignment horizontal="right" vertical="center" wrapText="1"/>
    </xf>
    <xf numFmtId="44" fontId="2" fillId="0" borderId="0" xfId="4" applyNumberFormat="1" applyFont="1" applyFill="1" applyBorder="1" applyAlignment="1">
      <alignment horizontal="center" wrapText="1"/>
    </xf>
    <xf numFmtId="9" fontId="8" fillId="0" borderId="0" xfId="4" applyNumberFormat="1" applyFont="1" applyBorder="1" applyAlignment="1">
      <alignment wrapText="1"/>
    </xf>
    <xf numFmtId="0" fontId="8" fillId="0" borderId="0" xfId="4" applyFont="1" applyFill="1" applyBorder="1" applyAlignment="1">
      <alignment horizontal="center" wrapText="1"/>
    </xf>
    <xf numFmtId="44" fontId="8" fillId="0" borderId="0" xfId="4" applyNumberFormat="1" applyFont="1" applyFill="1" applyBorder="1" applyAlignment="1">
      <alignment horizontal="center" wrapText="1"/>
    </xf>
    <xf numFmtId="0" fontId="13" fillId="0" borderId="0" xfId="4" applyFont="1" applyFill="1" applyBorder="1" applyAlignment="1">
      <alignment wrapText="1"/>
    </xf>
    <xf numFmtId="0" fontId="15" fillId="0" borderId="0" xfId="4" applyFont="1" applyFill="1" applyBorder="1" applyAlignment="1">
      <alignment horizontal="justify" vertical="center" wrapText="1"/>
    </xf>
    <xf numFmtId="0" fontId="3" fillId="0" borderId="0" xfId="4" applyFont="1" applyBorder="1" applyAlignment="1">
      <alignment horizontal="left" wrapText="1"/>
    </xf>
    <xf numFmtId="0" fontId="9" fillId="0" borderId="0" xfId="4" applyFont="1" applyFill="1" applyBorder="1" applyAlignment="1">
      <alignment vertical="center" wrapText="1"/>
    </xf>
    <xf numFmtId="0" fontId="15" fillId="0" borderId="0" xfId="4" applyFont="1" applyFill="1" applyBorder="1" applyAlignment="1">
      <alignment wrapText="1"/>
    </xf>
    <xf numFmtId="49" fontId="9" fillId="0" borderId="0" xfId="2" applyNumberFormat="1" applyFont="1" applyFill="1" applyBorder="1" applyAlignment="1">
      <alignment horizontal="center" wrapText="1"/>
    </xf>
    <xf numFmtId="44" fontId="9" fillId="0" borderId="0" xfId="4" applyNumberFormat="1" applyFont="1" applyFill="1" applyBorder="1" applyAlignment="1">
      <alignment horizontal="justify" vertical="center" wrapText="1"/>
    </xf>
    <xf numFmtId="0" fontId="9" fillId="3" borderId="0" xfId="4" applyFont="1" applyFill="1" applyBorder="1" applyAlignment="1">
      <alignment horizontal="justify" vertical="center" wrapText="1"/>
    </xf>
    <xf numFmtId="44" fontId="9" fillId="3" borderId="0" xfId="4" applyNumberFormat="1" applyFont="1" applyFill="1" applyBorder="1" applyAlignment="1">
      <alignment horizontal="justify" vertical="center" wrapText="1"/>
    </xf>
    <xf numFmtId="44" fontId="9" fillId="3" borderId="0" xfId="4" applyNumberFormat="1" applyFont="1" applyFill="1" applyBorder="1" applyAlignment="1">
      <alignment vertical="center" wrapText="1"/>
    </xf>
    <xf numFmtId="0" fontId="3" fillId="0" borderId="0" xfId="4" applyFont="1" applyFill="1" applyBorder="1" applyAlignment="1"/>
    <xf numFmtId="44" fontId="15" fillId="0" borderId="0" xfId="4" applyNumberFormat="1" applyFont="1" applyFill="1" applyBorder="1" applyAlignment="1">
      <alignment vertical="center" wrapText="1"/>
    </xf>
    <xf numFmtId="44" fontId="14" fillId="0" borderId="0" xfId="4" applyNumberFormat="1" applyFont="1" applyFill="1" applyBorder="1" applyAlignment="1">
      <alignment wrapText="1"/>
    </xf>
    <xf numFmtId="0" fontId="14" fillId="0" borderId="0" xfId="4" applyFont="1" applyFill="1" applyBorder="1" applyAlignment="1">
      <alignment horizontal="justify" vertical="center" wrapText="1"/>
    </xf>
    <xf numFmtId="44" fontId="13" fillId="0" borderId="0" xfId="4" applyNumberFormat="1" applyFont="1" applyFill="1" applyBorder="1" applyAlignment="1">
      <alignment wrapText="1"/>
    </xf>
    <xf numFmtId="0" fontId="2" fillId="0" borderId="0" xfId="4" applyFont="1" applyFill="1" applyBorder="1" applyAlignment="1">
      <alignment horizontal="justify" wrapText="1"/>
    </xf>
    <xf numFmtId="44" fontId="2" fillId="0" borderId="0" xfId="2" applyFont="1" applyFill="1" applyBorder="1" applyAlignment="1">
      <alignment horizontal="left" wrapText="1"/>
    </xf>
    <xf numFmtId="0" fontId="17" fillId="0" borderId="0" xfId="4" applyFont="1" applyFill="1" applyBorder="1" applyAlignment="1">
      <alignment horizontal="left" vertical="center"/>
    </xf>
    <xf numFmtId="44" fontId="17" fillId="0" borderId="0" xfId="4" applyNumberFormat="1" applyFont="1" applyFill="1" applyBorder="1" applyAlignment="1">
      <alignment wrapText="1"/>
    </xf>
    <xf numFmtId="0" fontId="17" fillId="0" borderId="0" xfId="4" applyFont="1" applyFill="1" applyBorder="1" applyAlignment="1">
      <alignment horizontal="justify" vertical="center" wrapText="1"/>
    </xf>
    <xf numFmtId="44" fontId="2" fillId="0" borderId="0" xfId="2" applyFont="1" applyFill="1" applyBorder="1" applyAlignment="1">
      <alignment horizontal="justify" vertical="center" wrapText="1"/>
    </xf>
    <xf numFmtId="44" fontId="18" fillId="0" borderId="0" xfId="2" quotePrefix="1" applyFont="1" applyFill="1" applyBorder="1" applyAlignment="1">
      <alignment wrapText="1"/>
    </xf>
    <xf numFmtId="0" fontId="9" fillId="0" borderId="0" xfId="4" applyFont="1" applyFill="1" applyBorder="1" applyAlignment="1">
      <alignment horizontal="left" vertical="center" wrapText="1"/>
    </xf>
    <xf numFmtId="0" fontId="9" fillId="0" borderId="0" xfId="4" applyFont="1" applyFill="1" applyBorder="1" applyAlignment="1">
      <alignment horizontal="left" vertical="center" wrapText="1"/>
    </xf>
    <xf numFmtId="0" fontId="2" fillId="0" borderId="0" xfId="4" applyFont="1" applyFill="1" applyBorder="1" applyAlignment="1">
      <alignment horizontal="justify" vertical="justify" wrapText="1"/>
    </xf>
    <xf numFmtId="0" fontId="2" fillId="0" borderId="0" xfId="4" applyFont="1" applyFill="1" applyBorder="1" applyAlignment="1">
      <alignment horizontal="justify" vertical="center" wrapText="1"/>
    </xf>
    <xf numFmtId="0" fontId="3" fillId="0" borderId="0" xfId="4" applyFont="1" applyFill="1" applyBorder="1" applyAlignment="1">
      <alignment horizontal="justify" vertical="center" wrapText="1"/>
    </xf>
    <xf numFmtId="0" fontId="2" fillId="0" borderId="0" xfId="4" applyFont="1" applyFill="1" applyBorder="1" applyAlignment="1">
      <alignment horizontal="justify" vertical="center" wrapText="1"/>
    </xf>
    <xf numFmtId="0" fontId="1" fillId="4" borderId="0" xfId="4" applyFont="1" applyFill="1" applyBorder="1" applyAlignment="1">
      <alignment wrapText="1"/>
    </xf>
    <xf numFmtId="0" fontId="1" fillId="4" borderId="0" xfId="4" applyFont="1" applyFill="1" applyBorder="1" applyAlignment="1">
      <alignment vertical="center" wrapText="1"/>
    </xf>
    <xf numFmtId="44" fontId="1" fillId="4" borderId="0" xfId="4" applyNumberFormat="1" applyFont="1" applyFill="1" applyBorder="1" applyAlignment="1">
      <alignment wrapText="1"/>
    </xf>
    <xf numFmtId="0" fontId="11" fillId="4" borderId="0" xfId="4" applyFont="1" applyFill="1" applyBorder="1" applyAlignment="1">
      <alignment wrapText="1"/>
    </xf>
    <xf numFmtId="0" fontId="1" fillId="4" borderId="0" xfId="4" applyFont="1" applyFill="1" applyBorder="1" applyAlignment="1"/>
    <xf numFmtId="9" fontId="11" fillId="4" borderId="0" xfId="3" applyNumberFormat="1" applyFont="1" applyFill="1" applyBorder="1" applyAlignment="1">
      <alignment wrapText="1"/>
    </xf>
    <xf numFmtId="0" fontId="1" fillId="4" borderId="0" xfId="4" applyFont="1" applyFill="1" applyBorder="1" applyAlignment="1">
      <alignment horizontal="center" vertical="center" wrapText="1"/>
    </xf>
    <xf numFmtId="165" fontId="11" fillId="4" borderId="0" xfId="3" applyNumberFormat="1" applyFont="1" applyFill="1" applyBorder="1" applyAlignment="1">
      <alignment wrapText="1"/>
    </xf>
    <xf numFmtId="0" fontId="16" fillId="4" borderId="0" xfId="4" applyFont="1" applyFill="1" applyBorder="1" applyAlignment="1">
      <alignment wrapText="1"/>
    </xf>
    <xf numFmtId="0" fontId="3" fillId="0" borderId="0" xfId="4" applyFont="1" applyFill="1" applyBorder="1" applyAlignment="1">
      <alignment horizontal="justify" vertical="center" wrapText="1"/>
    </xf>
    <xf numFmtId="0" fontId="3" fillId="0" borderId="0" xfId="4" applyFont="1" applyFill="1" applyBorder="1" applyAlignment="1">
      <alignment horizontal="justify" wrapText="1"/>
    </xf>
    <xf numFmtId="0" fontId="5" fillId="6" borderId="0" xfId="4" applyFont="1" applyFill="1" applyBorder="1" applyAlignment="1">
      <alignment horizontal="center" vertical="center" wrapText="1"/>
    </xf>
    <xf numFmtId="44" fontId="5" fillId="6" borderId="0" xfId="4" applyNumberFormat="1" applyFont="1" applyFill="1" applyBorder="1" applyAlignment="1">
      <alignment horizontal="center" vertical="center" wrapText="1"/>
    </xf>
    <xf numFmtId="0" fontId="19" fillId="6" borderId="0" xfId="4" applyFont="1" applyFill="1" applyBorder="1" applyAlignment="1">
      <alignment horizontal="center" vertical="center" wrapText="1"/>
    </xf>
    <xf numFmtId="0" fontId="5" fillId="6" borderId="0" xfId="4" applyFont="1" applyFill="1" applyBorder="1" applyAlignment="1">
      <alignment horizontal="center" vertical="center"/>
    </xf>
    <xf numFmtId="9" fontId="19" fillId="6" borderId="0" xfId="3" applyNumberFormat="1" applyFont="1" applyFill="1" applyBorder="1" applyAlignment="1">
      <alignment horizontal="center" vertical="center" wrapText="1"/>
    </xf>
    <xf numFmtId="165" fontId="19" fillId="6" borderId="0" xfId="3" applyNumberFormat="1" applyFont="1" applyFill="1" applyBorder="1" applyAlignment="1">
      <alignment horizontal="center" vertical="center" wrapText="1"/>
    </xf>
    <xf numFmtId="0" fontId="20" fillId="6" borderId="0" xfId="4" applyFont="1" applyFill="1" applyBorder="1" applyAlignment="1">
      <alignment horizontal="center" vertical="center" wrapText="1"/>
    </xf>
    <xf numFmtId="0" fontId="3" fillId="0" borderId="0" xfId="4" applyFont="1" applyFill="1" applyBorder="1" applyAlignment="1">
      <alignment horizontal="justify" vertical="center" wrapText="1"/>
    </xf>
    <xf numFmtId="0" fontId="3" fillId="0" borderId="0" xfId="4" applyFont="1" applyFill="1" applyBorder="1" applyAlignment="1">
      <alignment horizontal="left" vertical="center" wrapText="1"/>
    </xf>
    <xf numFmtId="0" fontId="2" fillId="0" borderId="0" xfId="4" applyFont="1" applyFill="1" applyBorder="1" applyAlignment="1">
      <alignment horizontal="justify" vertical="center" wrapText="1"/>
    </xf>
    <xf numFmtId="0" fontId="2" fillId="0" borderId="0" xfId="4" applyFont="1" applyFill="1" applyBorder="1" applyAlignment="1">
      <alignment horizontal="left" vertical="center" wrapText="1"/>
    </xf>
    <xf numFmtId="0" fontId="3" fillId="0" borderId="0" xfId="4" applyFont="1" applyFill="1" applyBorder="1" applyAlignment="1">
      <alignment horizontal="center" wrapText="1"/>
    </xf>
    <xf numFmtId="44" fontId="2" fillId="0" borderId="0" xfId="2" applyFont="1" applyFill="1" applyBorder="1" applyAlignment="1">
      <alignment horizontal="center" vertical="center" wrapText="1"/>
    </xf>
    <xf numFmtId="4" fontId="0" fillId="0" borderId="0" xfId="0" applyNumberFormat="1"/>
    <xf numFmtId="4" fontId="0" fillId="0" borderId="0" xfId="0" applyNumberFormat="1"/>
    <xf numFmtId="44" fontId="3" fillId="5" borderId="0" xfId="2" applyFont="1" applyFill="1" applyBorder="1" applyAlignment="1">
      <alignment vertical="center" wrapText="1"/>
    </xf>
    <xf numFmtId="165" fontId="10" fillId="5" borderId="0" xfId="4" applyNumberFormat="1" applyFont="1" applyFill="1" applyBorder="1" applyAlignment="1">
      <alignment horizontal="center" vertical="center" wrapText="1"/>
    </xf>
    <xf numFmtId="0" fontId="3" fillId="5" borderId="0" xfId="4" applyFont="1" applyFill="1" applyBorder="1" applyAlignment="1">
      <alignment wrapText="1"/>
    </xf>
    <xf numFmtId="0" fontId="8" fillId="0" borderId="0" xfId="4" applyFont="1" applyFill="1" applyBorder="1" applyAlignment="1">
      <alignment horizontal="justify" vertical="center" wrapText="1"/>
    </xf>
    <xf numFmtId="0" fontId="8" fillId="0" borderId="0" xfId="4" applyFont="1" applyFill="1" applyBorder="1" applyAlignment="1">
      <alignment horizontal="center" vertical="center" wrapText="1"/>
    </xf>
    <xf numFmtId="0" fontId="9" fillId="0" borderId="0" xfId="4" applyFont="1" applyFill="1" applyBorder="1" applyAlignment="1">
      <alignment horizontal="left" wrapText="1"/>
    </xf>
    <xf numFmtId="0" fontId="9" fillId="0" borderId="0" xfId="4" applyFont="1" applyFill="1" applyBorder="1" applyAlignment="1">
      <alignment horizontal="justify" vertical="center" wrapText="1"/>
    </xf>
    <xf numFmtId="0" fontId="9" fillId="0" borderId="0" xfId="4" applyFont="1" applyFill="1" applyBorder="1" applyAlignment="1">
      <alignment horizontal="left" vertical="center" wrapText="1"/>
    </xf>
    <xf numFmtId="44" fontId="8" fillId="0" borderId="0" xfId="2" applyFont="1" applyFill="1" applyBorder="1" applyAlignment="1">
      <alignment horizontal="left" vertical="center" wrapText="1"/>
    </xf>
    <xf numFmtId="0" fontId="8" fillId="0" borderId="0" xfId="4" applyFont="1" applyFill="1" applyBorder="1" applyAlignment="1">
      <alignment horizontal="left" vertical="center" wrapText="1"/>
    </xf>
    <xf numFmtId="10" fontId="10" fillId="0" borderId="0" xfId="0" applyNumberFormat="1" applyFont="1" applyAlignment="1">
      <alignment horizontal="center"/>
    </xf>
    <xf numFmtId="44" fontId="8" fillId="0" borderId="0" xfId="2" applyFont="1" applyFill="1" applyBorder="1" applyAlignment="1">
      <alignment horizontal="center" vertical="center" wrapText="1"/>
    </xf>
    <xf numFmtId="0" fontId="9" fillId="0" borderId="0" xfId="4" applyFont="1" applyFill="1" applyBorder="1" applyAlignment="1">
      <alignment horizontal="left" vertical="center"/>
    </xf>
    <xf numFmtId="44" fontId="8" fillId="0" borderId="0" xfId="2" applyFont="1" applyFill="1" applyBorder="1" applyAlignment="1">
      <alignment horizontal="center" wrapText="1"/>
    </xf>
    <xf numFmtId="44" fontId="9" fillId="0" borderId="0" xfId="4" applyNumberFormat="1" applyFont="1" applyBorder="1" applyAlignment="1">
      <alignment wrapText="1"/>
    </xf>
    <xf numFmtId="44" fontId="8" fillId="3" borderId="0" xfId="2" applyFont="1" applyFill="1" applyBorder="1" applyAlignment="1">
      <alignment horizontal="center" wrapText="1"/>
    </xf>
    <xf numFmtId="0" fontId="9" fillId="0" borderId="0" xfId="4" applyFont="1" applyFill="1" applyBorder="1" applyAlignment="1">
      <alignment horizontal="justify" wrapText="1"/>
    </xf>
    <xf numFmtId="0" fontId="8" fillId="0" borderId="0" xfId="4" applyFont="1" applyFill="1" applyBorder="1" applyAlignment="1">
      <alignment wrapText="1"/>
    </xf>
    <xf numFmtId="0" fontId="9" fillId="0" borderId="0" xfId="4" applyFont="1" applyBorder="1" applyAlignment="1"/>
    <xf numFmtId="0" fontId="9" fillId="0" borderId="0" xfId="4" applyFont="1" applyBorder="1" applyAlignment="1">
      <alignment vertical="center" wrapText="1"/>
    </xf>
    <xf numFmtId="44" fontId="9" fillId="0" borderId="0" xfId="2" applyFont="1" applyFill="1" applyBorder="1" applyAlignment="1">
      <alignment wrapText="1"/>
    </xf>
    <xf numFmtId="0" fontId="9" fillId="0" borderId="0" xfId="4" applyFont="1" applyFill="1" applyBorder="1" applyAlignment="1">
      <alignment horizontal="center" vertical="center" wrapText="1"/>
    </xf>
    <xf numFmtId="44" fontId="9" fillId="0" borderId="0" xfId="4" applyNumberFormat="1" applyFont="1" applyFill="1" applyBorder="1" applyAlignment="1">
      <alignment horizontal="left" vertical="center" wrapText="1"/>
    </xf>
    <xf numFmtId="49" fontId="9" fillId="0" borderId="0" xfId="1" applyNumberFormat="1" applyFont="1" applyFill="1" applyBorder="1" applyAlignment="1">
      <alignment horizontal="center" wrapText="1"/>
    </xf>
    <xf numFmtId="44" fontId="9" fillId="0" borderId="0" xfId="4" applyNumberFormat="1" applyFont="1" applyFill="1" applyBorder="1" applyAlignment="1">
      <alignment horizontal="right" vertical="center" wrapText="1"/>
    </xf>
    <xf numFmtId="44" fontId="8" fillId="0" borderId="0" xfId="4" applyNumberFormat="1" applyFont="1" applyFill="1" applyBorder="1" applyAlignment="1">
      <alignment horizontal="right" vertical="center" wrapText="1"/>
    </xf>
    <xf numFmtId="0" fontId="11" fillId="0" borderId="0" xfId="4" applyFont="1" applyBorder="1" applyAlignment="1">
      <alignment wrapText="1"/>
    </xf>
    <xf numFmtId="0" fontId="23" fillId="0" borderId="0" xfId="4" applyFont="1" applyFill="1" applyBorder="1" applyAlignment="1">
      <alignment wrapText="1"/>
    </xf>
    <xf numFmtId="0" fontId="9" fillId="0" borderId="0" xfId="4" applyFont="1" applyBorder="1" applyAlignment="1">
      <alignment horizontal="left" wrapText="1"/>
    </xf>
    <xf numFmtId="44" fontId="9" fillId="0" borderId="0" xfId="4" applyNumberFormat="1" applyFont="1" applyBorder="1" applyAlignment="1">
      <alignment vertical="center" wrapText="1"/>
    </xf>
    <xf numFmtId="10" fontId="10" fillId="0" borderId="0" xfId="0" applyNumberFormat="1" applyFont="1" applyAlignment="1">
      <alignment horizontal="center" vertical="center"/>
    </xf>
    <xf numFmtId="0" fontId="9" fillId="0" borderId="0" xfId="4" applyFont="1" applyFill="1" applyBorder="1" applyAlignment="1"/>
    <xf numFmtId="0" fontId="8" fillId="0" borderId="0" xfId="4" applyFont="1" applyFill="1" applyBorder="1" applyAlignment="1">
      <alignment vertical="center" wrapText="1"/>
    </xf>
    <xf numFmtId="44" fontId="8" fillId="0" borderId="0" xfId="4" applyNumberFormat="1" applyFont="1" applyFill="1" applyBorder="1" applyAlignment="1">
      <alignment wrapText="1"/>
    </xf>
    <xf numFmtId="44" fontId="8" fillId="0" borderId="0" xfId="2" applyFont="1" applyFill="1" applyBorder="1" applyAlignment="1">
      <alignment wrapText="1"/>
    </xf>
    <xf numFmtId="0" fontId="23" fillId="0" borderId="0" xfId="4" applyFont="1" applyFill="1" applyBorder="1" applyAlignment="1">
      <alignment horizontal="justify" vertical="center" wrapText="1"/>
    </xf>
    <xf numFmtId="44" fontId="23" fillId="0" borderId="0" xfId="4" applyNumberFormat="1" applyFont="1" applyFill="1" applyBorder="1" applyAlignment="1">
      <alignment vertical="center" wrapText="1"/>
    </xf>
    <xf numFmtId="0" fontId="8" fillId="0" borderId="0" xfId="4" applyFont="1" applyFill="1" applyBorder="1" applyAlignment="1">
      <alignment horizontal="justify" wrapText="1"/>
    </xf>
    <xf numFmtId="44" fontId="8" fillId="0" borderId="0" xfId="2" applyFont="1" applyFill="1" applyBorder="1" applyAlignment="1">
      <alignment horizontal="left" wrapText="1"/>
    </xf>
    <xf numFmtId="0" fontId="24" fillId="0" borderId="0" xfId="4" applyFont="1" applyFill="1" applyBorder="1" applyAlignment="1">
      <alignment horizontal="left" vertical="center"/>
    </xf>
    <xf numFmtId="44" fontId="24" fillId="0" borderId="0" xfId="4" applyNumberFormat="1" applyFont="1" applyFill="1" applyBorder="1" applyAlignment="1">
      <alignment wrapText="1"/>
    </xf>
    <xf numFmtId="0" fontId="24" fillId="0" borderId="0" xfId="4" applyFont="1" applyFill="1" applyBorder="1" applyAlignment="1">
      <alignment horizontal="justify" vertical="center" wrapText="1"/>
    </xf>
    <xf numFmtId="44" fontId="8" fillId="0" borderId="0" xfId="2" applyFont="1" applyFill="1" applyBorder="1" applyAlignment="1">
      <alignment horizontal="justify" vertical="center" wrapText="1"/>
    </xf>
    <xf numFmtId="44" fontId="25" fillId="0" borderId="0" xfId="2" quotePrefix="1" applyFont="1" applyFill="1" applyBorder="1" applyAlignment="1">
      <alignment wrapText="1"/>
    </xf>
    <xf numFmtId="0" fontId="8" fillId="0" borderId="0" xfId="4" applyFont="1" applyFill="1" applyBorder="1" applyAlignment="1">
      <alignment horizontal="justify" vertical="justify" wrapText="1"/>
    </xf>
    <xf numFmtId="44" fontId="9" fillId="0" borderId="0" xfId="2" applyFont="1" applyFill="1" applyBorder="1" applyAlignment="1">
      <alignment horizontal="left" vertical="center" wrapText="1"/>
    </xf>
    <xf numFmtId="0" fontId="8" fillId="0" borderId="0" xfId="4" applyFont="1" applyBorder="1" applyAlignment="1">
      <alignment wrapText="1"/>
    </xf>
    <xf numFmtId="44" fontId="8" fillId="0" borderId="0" xfId="2" applyFont="1" applyBorder="1" applyAlignment="1">
      <alignment wrapText="1"/>
    </xf>
    <xf numFmtId="0" fontId="23" fillId="0" borderId="0" xfId="4" applyFont="1" applyBorder="1" applyAlignment="1">
      <alignment wrapText="1"/>
    </xf>
    <xf numFmtId="44" fontId="23" fillId="0" borderId="0" xfId="4" applyNumberFormat="1" applyFont="1" applyBorder="1" applyAlignment="1">
      <alignment wrapText="1"/>
    </xf>
    <xf numFmtId="10" fontId="26" fillId="0" borderId="0" xfId="0" applyNumberFormat="1" applyFont="1" applyAlignment="1">
      <alignment horizontal="left"/>
    </xf>
    <xf numFmtId="0" fontId="2" fillId="0" borderId="0" xfId="4" applyFont="1" applyFill="1" applyBorder="1" applyAlignment="1">
      <alignment horizontal="justify" vertical="center" wrapText="1"/>
    </xf>
    <xf numFmtId="0" fontId="3" fillId="0" borderId="0" xfId="4" applyFont="1" applyFill="1" applyBorder="1" applyAlignment="1">
      <alignment horizontal="left" vertical="center" wrapText="1"/>
    </xf>
    <xf numFmtId="0" fontId="3" fillId="0" borderId="0" xfId="4" applyFont="1" applyFill="1" applyBorder="1" applyAlignment="1">
      <alignment horizontal="justify" vertical="center" wrapText="1"/>
    </xf>
    <xf numFmtId="0" fontId="2" fillId="0" borderId="0" xfId="4" applyFont="1" applyFill="1" applyBorder="1" applyAlignment="1">
      <alignment horizontal="left" vertical="center" wrapText="1"/>
    </xf>
    <xf numFmtId="44" fontId="2" fillId="0" borderId="0" xfId="2" applyFont="1" applyFill="1" applyBorder="1" applyAlignment="1">
      <alignment horizontal="center" vertical="center" wrapText="1"/>
    </xf>
    <xf numFmtId="0" fontId="9" fillId="0" borderId="0" xfId="4" applyFont="1" applyFill="1" applyBorder="1" applyAlignment="1">
      <alignment horizontal="left" wrapText="1"/>
    </xf>
    <xf numFmtId="0" fontId="3" fillId="0" borderId="0" xfId="4" applyFont="1" applyFill="1" applyBorder="1" applyAlignment="1">
      <alignment horizontal="left" wrapText="1"/>
    </xf>
    <xf numFmtId="0" fontId="6" fillId="0" borderId="0" xfId="4" applyFont="1" applyFill="1" applyBorder="1" applyAlignment="1">
      <alignment horizontal="center" wrapText="1"/>
    </xf>
    <xf numFmtId="0" fontId="2" fillId="0" borderId="0" xfId="4" applyFont="1" applyFill="1" applyBorder="1" applyAlignment="1">
      <alignment horizontal="justify" vertical="center" wrapText="1"/>
    </xf>
    <xf numFmtId="0" fontId="4" fillId="2" borderId="0" xfId="4" applyFont="1" applyFill="1" applyBorder="1" applyAlignment="1">
      <alignment horizontal="center" vertical="center" wrapText="1"/>
    </xf>
    <xf numFmtId="0" fontId="3" fillId="0" borderId="0" xfId="4" applyFont="1" applyFill="1" applyBorder="1" applyAlignment="1">
      <alignment horizontal="left" vertical="center" wrapText="1"/>
    </xf>
    <xf numFmtId="0" fontId="3" fillId="0" borderId="0" xfId="4" applyFont="1" applyFill="1" applyBorder="1" applyAlignment="1">
      <alignment horizontal="justify" vertical="center" wrapText="1"/>
    </xf>
    <xf numFmtId="0" fontId="8" fillId="0" borderId="0" xfId="4" applyFont="1" applyFill="1" applyBorder="1" applyAlignment="1">
      <alignment horizontal="justify" vertical="center" wrapText="1"/>
    </xf>
    <xf numFmtId="0" fontId="8" fillId="0" borderId="0" xfId="4" applyFont="1" applyFill="1" applyBorder="1" applyAlignment="1">
      <alignment horizontal="center" vertical="center" wrapText="1"/>
    </xf>
    <xf numFmtId="0" fontId="2" fillId="0" borderId="0" xfId="4" applyFont="1" applyFill="1" applyBorder="1" applyAlignment="1">
      <alignment horizontal="left" wrapText="1"/>
    </xf>
    <xf numFmtId="0" fontId="8" fillId="0" borderId="0" xfId="4" applyFont="1" applyFill="1" applyBorder="1" applyAlignment="1">
      <alignment horizontal="left" wrapText="1"/>
    </xf>
    <xf numFmtId="0" fontId="2" fillId="0" borderId="0" xfId="4" applyFont="1" applyFill="1" applyBorder="1" applyAlignment="1">
      <alignment horizontal="left" vertical="center" wrapText="1"/>
    </xf>
    <xf numFmtId="0" fontId="9" fillId="0" borderId="1" xfId="4" applyFont="1" applyFill="1" applyBorder="1" applyAlignment="1">
      <alignment horizontal="left" wrapText="1"/>
    </xf>
    <xf numFmtId="0" fontId="9" fillId="0" borderId="0" xfId="4" applyFont="1" applyFill="1" applyBorder="1" applyAlignment="1">
      <alignment horizontal="left" wrapText="1"/>
    </xf>
    <xf numFmtId="0" fontId="3" fillId="0" borderId="0" xfId="4" applyFont="1" applyFill="1" applyBorder="1" applyAlignment="1">
      <alignment horizontal="left" wrapText="1"/>
    </xf>
    <xf numFmtId="0" fontId="9" fillId="0" borderId="0" xfId="4" applyFont="1" applyFill="1" applyBorder="1" applyAlignment="1">
      <alignment horizontal="justify" vertical="center" wrapText="1"/>
    </xf>
    <xf numFmtId="0" fontId="9" fillId="0" borderId="0" xfId="4" applyFont="1" applyFill="1" applyBorder="1" applyAlignment="1">
      <alignment horizontal="left" vertical="center" wrapText="1"/>
    </xf>
    <xf numFmtId="0" fontId="3" fillId="0" borderId="1" xfId="4" applyFont="1" applyFill="1" applyBorder="1" applyAlignment="1">
      <alignment horizontal="left" wrapText="1"/>
    </xf>
    <xf numFmtId="0" fontId="1" fillId="4" borderId="0" xfId="4" applyFont="1" applyFill="1" applyBorder="1" applyAlignment="1">
      <alignment horizontal="center" vertical="center" wrapText="1"/>
    </xf>
    <xf numFmtId="0" fontId="2" fillId="0" borderId="0" xfId="4" applyFont="1" applyFill="1" applyBorder="1" applyAlignment="1">
      <alignment horizontal="center" vertical="center" wrapText="1"/>
    </xf>
    <xf numFmtId="0" fontId="2" fillId="0" borderId="0" xfId="4" applyFont="1" applyFill="1" applyBorder="1" applyAlignment="1">
      <alignment horizontal="center" wrapText="1"/>
    </xf>
    <xf numFmtId="0" fontId="14" fillId="0" borderId="0" xfId="4" applyFont="1" applyFill="1" applyBorder="1" applyAlignment="1">
      <alignment horizontal="justify" vertical="center" wrapText="1"/>
    </xf>
    <xf numFmtId="0" fontId="3" fillId="0" borderId="0" xfId="4" applyFont="1" applyFill="1" applyAlignment="1">
      <alignment horizontal="justify" vertical="center" wrapText="1"/>
    </xf>
    <xf numFmtId="0" fontId="9" fillId="0" borderId="0" xfId="4" applyFont="1" applyFill="1" applyBorder="1" applyAlignment="1">
      <alignment horizontal="justify" vertical="top" wrapText="1"/>
    </xf>
    <xf numFmtId="0" fontId="3" fillId="0" borderId="0" xfId="4" applyFont="1" applyFill="1" applyBorder="1" applyAlignment="1">
      <alignment horizontal="justify" wrapText="1"/>
    </xf>
    <xf numFmtId="0" fontId="22" fillId="0" borderId="0" xfId="4" applyFont="1" applyFill="1" applyBorder="1" applyAlignment="1">
      <alignment horizontal="center" wrapText="1"/>
    </xf>
    <xf numFmtId="0" fontId="16" fillId="4" borderId="0" xfId="4" applyFont="1" applyFill="1" applyBorder="1" applyAlignment="1">
      <alignment horizontal="center" wrapText="1"/>
    </xf>
    <xf numFmtId="0" fontId="9" fillId="0" borderId="0" xfId="4" applyFont="1" applyFill="1" applyBorder="1" applyAlignment="1">
      <alignment horizontal="center" wrapText="1"/>
    </xf>
    <xf numFmtId="0" fontId="2" fillId="0" borderId="0" xfId="4" applyFont="1" applyFill="1" applyBorder="1" applyAlignment="1">
      <alignment horizontal="left" vertical="justify" wrapText="1"/>
    </xf>
    <xf numFmtId="0" fontId="3" fillId="0" borderId="0" xfId="4" applyFont="1" applyFill="1" applyBorder="1" applyAlignment="1">
      <alignment horizontal="left" vertical="justify" wrapText="1"/>
    </xf>
    <xf numFmtId="44" fontId="3" fillId="0" borderId="0" xfId="2" applyFont="1" applyFill="1" applyBorder="1" applyAlignment="1">
      <alignment horizontal="center" vertical="center" wrapText="1"/>
    </xf>
    <xf numFmtId="44" fontId="2" fillId="0" borderId="0" xfId="2" applyFont="1" applyFill="1" applyBorder="1" applyAlignment="1">
      <alignment horizontal="center" vertical="center" wrapText="1"/>
    </xf>
    <xf numFmtId="0" fontId="2" fillId="0" borderId="0" xfId="4" applyFont="1" applyFill="1" applyBorder="1" applyAlignment="1">
      <alignment horizontal="justify" vertical="justify" wrapText="1"/>
    </xf>
    <xf numFmtId="0" fontId="8" fillId="5" borderId="0" xfId="4" applyFont="1" applyFill="1" applyBorder="1" applyAlignment="1">
      <alignment horizontal="center" vertical="center" wrapText="1"/>
    </xf>
    <xf numFmtId="0" fontId="8" fillId="0" borderId="0" xfId="4" applyFont="1" applyFill="1" applyBorder="1" applyAlignment="1">
      <alignment horizontal="left" vertical="center" wrapText="1"/>
    </xf>
    <xf numFmtId="0" fontId="8" fillId="0" borderId="0" xfId="4" applyFont="1" applyFill="1" applyBorder="1" applyAlignment="1">
      <alignment horizontal="center" wrapText="1"/>
    </xf>
    <xf numFmtId="0" fontId="23" fillId="0" borderId="0" xfId="4" applyFont="1" applyFill="1" applyBorder="1" applyAlignment="1">
      <alignment horizontal="justify" vertical="center" wrapText="1"/>
    </xf>
    <xf numFmtId="0" fontId="23" fillId="0" borderId="0" xfId="4" applyFont="1" applyFill="1" applyBorder="1" applyAlignment="1">
      <alignment horizontal="left" vertical="center" wrapText="1"/>
    </xf>
    <xf numFmtId="0" fontId="9" fillId="0" borderId="0" xfId="4" applyFont="1" applyFill="1" applyAlignment="1">
      <alignment horizontal="justify" vertical="center" wrapText="1"/>
    </xf>
    <xf numFmtId="0" fontId="9" fillId="0" borderId="0" xfId="4" applyFont="1" applyFill="1" applyBorder="1" applyAlignment="1">
      <alignment horizontal="justify" wrapText="1"/>
    </xf>
    <xf numFmtId="0" fontId="8" fillId="0" borderId="0" xfId="4" applyFont="1" applyFill="1" applyBorder="1" applyAlignment="1">
      <alignment horizontal="left" vertical="justify" wrapText="1"/>
    </xf>
    <xf numFmtId="0" fontId="9" fillId="0" borderId="0" xfId="4" applyFont="1" applyFill="1" applyBorder="1" applyAlignment="1">
      <alignment horizontal="left" vertical="justify" wrapText="1"/>
    </xf>
    <xf numFmtId="44" fontId="8" fillId="0" borderId="0" xfId="2" applyFont="1" applyFill="1" applyBorder="1" applyAlignment="1">
      <alignment horizontal="center" vertical="center" wrapText="1"/>
    </xf>
    <xf numFmtId="44" fontId="9" fillId="0" borderId="0" xfId="2" applyFont="1" applyFill="1" applyBorder="1" applyAlignment="1">
      <alignment horizontal="center" vertical="center" wrapText="1"/>
    </xf>
    <xf numFmtId="0" fontId="8" fillId="0" borderId="0" xfId="4" applyFont="1" applyFill="1" applyBorder="1" applyAlignment="1">
      <alignment horizontal="justify" vertical="justify" wrapText="1"/>
    </xf>
  </cellXfs>
  <cellStyles count="9">
    <cellStyle name="Millares" xfId="1" builtinId="3"/>
    <cellStyle name="Millares 2" xfId="7"/>
    <cellStyle name="Millares 3" xfId="5"/>
    <cellStyle name="Moneda" xfId="2" builtinId="4"/>
    <cellStyle name="Normal" xfId="0" builtinId="0"/>
    <cellStyle name="Normal 13" xfId="6"/>
    <cellStyle name="Normal 14" xfId="8"/>
    <cellStyle name="Normal 3" xfId="4"/>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Respaldos%20laptop%20enero%202015\Mis%20documentos\MIS%20DOCUMENTOS\Indicadores\2016\082016%20recaudacion%20mensual.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LEY%20Y%20DISPOSICIONES%202020/CUADROS%20COMPARATIVOS20/Cuadro%20Comparativo%20Ley%20de%20Ingresos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EY%20Y%20DISPOSICIONES%202020/PRONOSTICO20/DETERMINACI&#211;N%20PRONOS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Users\alejandratorres\Desktop\tarjeta%20mercados%2009alm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Respaldos%20laptop%20enero%202015\Mis%20documentos\MIS%20DOCUMENTOS\Proyecto%20Disposiciones%20Administrativas\DISPOSICIONES%202017\proyeccion%20ingresos%20MESAS%20AL%20%202312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n 2015 MODIFICADO"/>
      <sheetName val="tablas y graficos 1"/>
      <sheetName val="Pronostico 2016"/>
      <sheetName val="acumulado 2016"/>
      <sheetName val="reporte UR"/>
      <sheetName val="mensual 15"/>
      <sheetName val="mensual 2016"/>
      <sheetName val="reportes 2016"/>
      <sheetName val="informe mayo"/>
      <sheetName val="participaciones"/>
      <sheetName val="reportes 2015"/>
      <sheetName val="ur"/>
      <sheetName val="Hoja3"/>
      <sheetName val="Gráfico1"/>
      <sheetName val="mensual 16"/>
    </sheetNames>
    <sheetDataSet>
      <sheetData sheetId="0"/>
      <sheetData sheetId="1"/>
      <sheetData sheetId="2"/>
      <sheetData sheetId="3"/>
      <sheetData sheetId="4"/>
      <sheetData sheetId="5"/>
      <sheetData sheetId="6"/>
      <sheetData sheetId="7">
        <row r="2">
          <cell r="AC2" t="str">
            <v>_AGO16</v>
          </cell>
          <cell r="AD2">
            <v>0</v>
          </cell>
          <cell r="AE2">
            <v>0</v>
          </cell>
        </row>
        <row r="3">
          <cell r="AC3">
            <v>1</v>
          </cell>
          <cell r="AD3" t="str">
            <v>IMPTO. PREDIAL URBANO CORRIENT</v>
          </cell>
          <cell r="AE3">
            <v>39681908.229999997</v>
          </cell>
        </row>
        <row r="4">
          <cell r="AC4">
            <v>2</v>
          </cell>
          <cell r="AD4" t="str">
            <v>IMPTO. PREDIAL RUSTICO CORRIEN</v>
          </cell>
          <cell r="AE4">
            <v>3096117.75</v>
          </cell>
        </row>
        <row r="5">
          <cell r="AC5">
            <v>4</v>
          </cell>
          <cell r="AD5" t="str">
            <v>RECARGOS IMPTO. SOBRE PATRIMON</v>
          </cell>
          <cell r="AE5">
            <v>2039517.73</v>
          </cell>
        </row>
        <row r="6">
          <cell r="AC6">
            <v>7</v>
          </cell>
          <cell r="AD6" t="str">
            <v>IMPTO. PREDIAL URBANO REZAGO</v>
          </cell>
          <cell r="AE6">
            <v>6589491.0700000003</v>
          </cell>
        </row>
        <row r="7">
          <cell r="AC7">
            <v>8</v>
          </cell>
          <cell r="AD7" t="str">
            <v>IMPTO. PREDIAL RUSTICO REZAGO</v>
          </cell>
          <cell r="AE7">
            <v>645176.68000000005</v>
          </cell>
        </row>
        <row r="8">
          <cell r="AC8">
            <v>13</v>
          </cell>
          <cell r="AD8" t="str">
            <v>GTOS.DE EJEC. IMPTOS. SOBRE PA</v>
          </cell>
          <cell r="AE8">
            <v>536727.89</v>
          </cell>
        </row>
        <row r="9">
          <cell r="AC9">
            <v>14</v>
          </cell>
          <cell r="AD9" t="str">
            <v>C.O.A. 20%</v>
          </cell>
          <cell r="AE9">
            <v>12534.5</v>
          </cell>
        </row>
        <row r="10">
          <cell r="AC10">
            <v>103</v>
          </cell>
          <cell r="AD10" t="str">
            <v>IMPTO. SOBRE TRASLACION DE DOM</v>
          </cell>
          <cell r="AE10">
            <v>2015043.63</v>
          </cell>
        </row>
        <row r="11">
          <cell r="AC11">
            <v>104</v>
          </cell>
          <cell r="AD11" t="str">
            <v>IMPTO.SOBRE DIVISION Y LOTIFIC</v>
          </cell>
          <cell r="AE11">
            <v>465444.19</v>
          </cell>
        </row>
        <row r="12">
          <cell r="AC12">
            <v>105</v>
          </cell>
          <cell r="AD12" t="str">
            <v>IMPTO. SOBRE FRACCIONAMIENTOS</v>
          </cell>
          <cell r="AE12">
            <v>48134.04</v>
          </cell>
        </row>
        <row r="13">
          <cell r="AC13">
            <v>106</v>
          </cell>
          <cell r="AD13" t="str">
            <v>IMPTO.SOB.JUEGOS BILLARES Y BO</v>
          </cell>
          <cell r="AE13">
            <v>13719</v>
          </cell>
        </row>
        <row r="14">
          <cell r="AC14">
            <v>107</v>
          </cell>
          <cell r="AD14" t="str">
            <v>IMPTO.SOB.JUEGOS VIDEO JUEGOS</v>
          </cell>
          <cell r="AE14">
            <v>10453</v>
          </cell>
        </row>
        <row r="15">
          <cell r="AC15">
            <v>109</v>
          </cell>
          <cell r="AD15" t="str">
            <v>IMPTO. SOBRE DIV.Y ESPEC.TEATR</v>
          </cell>
          <cell r="AE15">
            <v>11649.28</v>
          </cell>
        </row>
        <row r="16">
          <cell r="AC16">
            <v>110</v>
          </cell>
          <cell r="AD16" t="str">
            <v>IMPTO. SOBRE DIV.Y ESPC.PUB.ES</v>
          </cell>
          <cell r="AE16">
            <v>339812.42</v>
          </cell>
        </row>
        <row r="17">
          <cell r="AC17">
            <v>112</v>
          </cell>
          <cell r="AD17" t="str">
            <v>IMPTO.SOBRE ESPEC.PUB.PERMANEN</v>
          </cell>
          <cell r="AE17">
            <v>559939.27</v>
          </cell>
        </row>
        <row r="18">
          <cell r="AC18">
            <v>114</v>
          </cell>
          <cell r="AD18" t="str">
            <v>IMPTO. SOBRE EXPLOTACION DE BA</v>
          </cell>
          <cell r="AE18">
            <v>18542.580000000002</v>
          </cell>
        </row>
        <row r="19">
          <cell r="AC19">
            <v>115</v>
          </cell>
          <cell r="AD19" t="str">
            <v>RECARGOS IMPUESTOS ECOLOGICOS</v>
          </cell>
          <cell r="AE19">
            <v>27.87</v>
          </cell>
        </row>
        <row r="20">
          <cell r="AC20">
            <v>116</v>
          </cell>
          <cell r="AD20" t="str">
            <v>RECARGOS IMPUESTOS SOBRE INGRE</v>
          </cell>
          <cell r="AE20">
            <v>16520.98</v>
          </cell>
        </row>
        <row r="21">
          <cell r="AC21">
            <v>118</v>
          </cell>
          <cell r="AD21" t="str">
            <v>GASTOS DE EJECUCION IMPUESTOS</v>
          </cell>
          <cell r="AE21">
            <v>13690.11</v>
          </cell>
        </row>
        <row r="22">
          <cell r="AC22">
            <v>200</v>
          </cell>
          <cell r="AD22" t="str">
            <v>SERVICIO DE RASTRO MUNICIPAL</v>
          </cell>
          <cell r="AE22">
            <v>843921.17</v>
          </cell>
        </row>
        <row r="23">
          <cell r="AC23">
            <v>201</v>
          </cell>
          <cell r="AD23" t="str">
            <v>SERV.LIMPIA,RECOLECCION,TRASLA</v>
          </cell>
          <cell r="AE23">
            <v>371942.83</v>
          </cell>
        </row>
        <row r="24">
          <cell r="AC24">
            <v>202</v>
          </cell>
          <cell r="AD24" t="str">
            <v>SERVICIO VIGILANCIA PERIODO ME</v>
          </cell>
          <cell r="AE24">
            <v>747223.9</v>
          </cell>
        </row>
        <row r="25">
          <cell r="AC25">
            <v>203</v>
          </cell>
          <cell r="AD25" t="str">
            <v>PANTEONES CIUDAD</v>
          </cell>
          <cell r="AE25">
            <v>464782.42</v>
          </cell>
        </row>
        <row r="26">
          <cell r="AC26">
            <v>204</v>
          </cell>
          <cell r="AD26" t="str">
            <v>PANTEONES COMUNIDADES</v>
          </cell>
          <cell r="AE26">
            <v>187609.41</v>
          </cell>
        </row>
        <row r="27">
          <cell r="AC27">
            <v>205</v>
          </cell>
          <cell r="AD27" t="str">
            <v>ESTACIONAMIENTO MUSEO MOMIAS</v>
          </cell>
          <cell r="AE27">
            <v>395084.5</v>
          </cell>
        </row>
        <row r="28">
          <cell r="AC28">
            <v>206</v>
          </cell>
          <cell r="AD28" t="str">
            <v>ESTACIONAMIENTO MERCADO HIDALG</v>
          </cell>
          <cell r="AE28">
            <v>286211</v>
          </cell>
        </row>
        <row r="29">
          <cell r="AC29">
            <v>207</v>
          </cell>
          <cell r="AD29" t="str">
            <v>ESTAC.  MERCADO EMBAJADORAS</v>
          </cell>
          <cell r="AE29">
            <v>54171</v>
          </cell>
        </row>
        <row r="30">
          <cell r="AC30">
            <v>210</v>
          </cell>
          <cell r="AD30" t="str">
            <v>PERMISOS DE CONSTRUCCION</v>
          </cell>
          <cell r="AE30">
            <v>664995.31999999995</v>
          </cell>
        </row>
        <row r="31">
          <cell r="AC31">
            <v>211</v>
          </cell>
          <cell r="AD31" t="str">
            <v>PERMISOS DE REGULARIZACION DE</v>
          </cell>
          <cell r="AE31">
            <v>998306.5</v>
          </cell>
        </row>
        <row r="32">
          <cell r="AC32">
            <v>212</v>
          </cell>
          <cell r="AD32" t="str">
            <v>PRORROGA DE PERMISO DE CONSTRU</v>
          </cell>
          <cell r="AE32">
            <v>130665.87</v>
          </cell>
        </row>
        <row r="33">
          <cell r="AC33">
            <v>217</v>
          </cell>
          <cell r="AD33" t="str">
            <v>PERMISOS DE DIVISION</v>
          </cell>
          <cell r="AE33">
            <v>185240.1</v>
          </cell>
        </row>
        <row r="34">
          <cell r="AC34">
            <v>219</v>
          </cell>
          <cell r="AD34" t="str">
            <v>PERMISO DE USO DE SUELO HABITA</v>
          </cell>
          <cell r="AE34">
            <v>34056.67</v>
          </cell>
        </row>
        <row r="35">
          <cell r="AC35">
            <v>221</v>
          </cell>
          <cell r="AD35" t="str">
            <v>PERMISO USO DE SUELO COMERCIAL</v>
          </cell>
          <cell r="AE35">
            <v>300429.13</v>
          </cell>
        </row>
        <row r="36">
          <cell r="AC36">
            <v>223</v>
          </cell>
          <cell r="AD36" t="str">
            <v>USO DE SUELO VIA PUBLICA ESTRU</v>
          </cell>
          <cell r="AE36">
            <v>10800</v>
          </cell>
        </row>
        <row r="37">
          <cell r="AC37">
            <v>225</v>
          </cell>
          <cell r="AD37" t="str">
            <v>POR CERT TERM DE OBRA Y US EDI</v>
          </cell>
          <cell r="AE37">
            <v>142.65</v>
          </cell>
        </row>
        <row r="38">
          <cell r="AC38">
            <v>226</v>
          </cell>
          <cell r="AD38" t="str">
            <v>REV.Y AUT.DE AVALUOS POR PERIT</v>
          </cell>
          <cell r="AE38">
            <v>61878.18</v>
          </cell>
        </row>
        <row r="39">
          <cell r="AC39">
            <v>227</v>
          </cell>
          <cell r="AD39" t="str">
            <v>AVALUOS DE INMUEBLES</v>
          </cell>
          <cell r="AE39">
            <v>25941.48</v>
          </cell>
        </row>
        <row r="40">
          <cell r="AC40">
            <v>228</v>
          </cell>
          <cell r="AD40" t="str">
            <v>PERMISO VENTA DE BEBIDAS ALCOH</v>
          </cell>
          <cell r="AE40">
            <v>175814.25</v>
          </cell>
        </row>
        <row r="41">
          <cell r="AC41">
            <v>229</v>
          </cell>
          <cell r="AD41" t="str">
            <v>CONSTANCIAS DE ESTADO DE CUENT</v>
          </cell>
          <cell r="AE41">
            <v>472023.84</v>
          </cell>
        </row>
        <row r="42">
          <cell r="AC42">
            <v>239</v>
          </cell>
          <cell r="AD42" t="str">
            <v>REV.PROY.PARA EXP. DE CONSTANC</v>
          </cell>
          <cell r="AE42">
            <v>24616.639999999999</v>
          </cell>
        </row>
        <row r="43">
          <cell r="AC43">
            <v>240</v>
          </cell>
          <cell r="AD43" t="str">
            <v>REV.DE PROY.DE APROBACION DE T</v>
          </cell>
          <cell r="AE43">
            <v>10146.83</v>
          </cell>
        </row>
        <row r="44">
          <cell r="AC44">
            <v>241</v>
          </cell>
          <cell r="AD44" t="str">
            <v>REV. DE PROY. PARA AUTORIZACIO</v>
          </cell>
          <cell r="AE44">
            <v>2441.1999999999998</v>
          </cell>
        </row>
        <row r="45">
          <cell r="AC45">
            <v>244</v>
          </cell>
          <cell r="AD45" t="str">
            <v>EXP. DE LIC. O PERM.  ESTBMTO.</v>
          </cell>
          <cell r="AE45">
            <v>261595.51999999999</v>
          </cell>
        </row>
        <row r="46">
          <cell r="AC46">
            <v>248</v>
          </cell>
          <cell r="AD46" t="str">
            <v>ESTACIONAMIENTO EX. EST. FERRO</v>
          </cell>
          <cell r="AE46">
            <v>756608</v>
          </cell>
        </row>
        <row r="47">
          <cell r="AC47">
            <v>249</v>
          </cell>
          <cell r="AD47" t="str">
            <v>REGULARIZACION DE PRORROGA PER</v>
          </cell>
          <cell r="AE47">
            <v>83110.86</v>
          </cell>
        </row>
        <row r="48">
          <cell r="AC48">
            <v>252</v>
          </cell>
          <cell r="AD48" t="str">
            <v>SERVICIOS DE MATERIA AMBIENTAL</v>
          </cell>
          <cell r="AE48">
            <v>73964.429999999993</v>
          </cell>
        </row>
        <row r="49">
          <cell r="AC49">
            <v>253</v>
          </cell>
          <cell r="AD49" t="str">
            <v>ESTACIONAMIENTO EMBAJADORAS  (</v>
          </cell>
          <cell r="AE49">
            <v>695433</v>
          </cell>
        </row>
        <row r="50">
          <cell r="AC50">
            <v>254</v>
          </cell>
          <cell r="AD50" t="str">
            <v>CERTIFICACION TERMINO DE OBRA</v>
          </cell>
          <cell r="AE50">
            <v>196583.24</v>
          </cell>
        </row>
        <row r="51">
          <cell r="AC51" t="str">
            <v>_x000C_</v>
          </cell>
        </row>
        <row r="53">
          <cell r="AC53" t="str">
            <v>Pag</v>
          </cell>
          <cell r="AD53" t="str">
            <v>ina : 2                    Fecha Impresión</v>
          </cell>
        </row>
        <row r="54">
          <cell r="AC54" t="str">
            <v>MUN</v>
          </cell>
          <cell r="AD54" t="str">
            <v>ICIPIO DE GUANAJUATO, GTO</v>
          </cell>
        </row>
        <row r="55">
          <cell r="AC55" t="str">
            <v>REP</v>
          </cell>
          <cell r="AD55" t="str">
            <v>ORTE DE COBRANZA DEL DIA 01/01/2016 AL DIA</v>
          </cell>
        </row>
        <row r="56">
          <cell r="AC56" t="str">
            <v>RES</v>
          </cell>
          <cell r="AD56" t="str">
            <v>UMEN</v>
          </cell>
        </row>
        <row r="57">
          <cell r="AC57" t="str">
            <v>---</v>
          </cell>
          <cell r="AD57" t="str">
            <v>------------------------------------------</v>
          </cell>
          <cell r="AE57" t="str">
            <v>----------------</v>
          </cell>
        </row>
        <row r="58">
          <cell r="AC58" t="str">
            <v>CVE</v>
          </cell>
          <cell r="AD58" t="str">
            <v>CONCEPTO</v>
          </cell>
          <cell r="AE58" t="str">
            <v>COBRADO</v>
          </cell>
        </row>
        <row r="59">
          <cell r="AC59" t="str">
            <v>---</v>
          </cell>
          <cell r="AD59" t="str">
            <v>------------------------------------------</v>
          </cell>
          <cell r="AE59" t="str">
            <v>----------------</v>
          </cell>
        </row>
        <row r="60">
          <cell r="AC60">
            <v>256</v>
          </cell>
          <cell r="AD60" t="str">
            <v>CONSTANCIA ALINEAMTO.Y NO.OFIC</v>
          </cell>
          <cell r="AE60">
            <v>1078056.21</v>
          </cell>
        </row>
        <row r="61">
          <cell r="AC61">
            <v>257</v>
          </cell>
          <cell r="AD61" t="str">
            <v>CONSTANCIA DE ALINEAMTO.Y NO.O</v>
          </cell>
          <cell r="AE61">
            <v>58418.55</v>
          </cell>
        </row>
        <row r="62">
          <cell r="AC62">
            <v>258</v>
          </cell>
          <cell r="AD62" t="str">
            <v>CONSTANCIA DE ALINEAMTO.Y  NO.</v>
          </cell>
          <cell r="AE62">
            <v>160242.54999999999</v>
          </cell>
        </row>
        <row r="63">
          <cell r="AC63">
            <v>260</v>
          </cell>
          <cell r="AD63" t="str">
            <v>PERMISO PARA VENTA DE LOTES</v>
          </cell>
          <cell r="AE63">
            <v>684.77</v>
          </cell>
        </row>
        <row r="64">
          <cell r="AC64">
            <v>261</v>
          </cell>
          <cell r="AD64" t="str">
            <v>SUPERVISION DE OBRA</v>
          </cell>
          <cell r="AE64">
            <v>420923.51</v>
          </cell>
        </row>
        <row r="65">
          <cell r="AC65">
            <v>264</v>
          </cell>
          <cell r="AD65" t="str">
            <v>REFRENDO ANUAL DE CONCESION</v>
          </cell>
          <cell r="AE65">
            <v>68803.839999999997</v>
          </cell>
        </row>
        <row r="66">
          <cell r="AC66">
            <v>265</v>
          </cell>
          <cell r="AD66" t="str">
            <v>PERMISO EVENTUAL DE TRANSPORTE</v>
          </cell>
          <cell r="AE66">
            <v>63971.28</v>
          </cell>
        </row>
        <row r="67">
          <cell r="AC67">
            <v>266</v>
          </cell>
          <cell r="AD67" t="str">
            <v>DICTAMEN DE FACTIBILIDAD PROTE</v>
          </cell>
          <cell r="AE67">
            <v>156923.98000000001</v>
          </cell>
        </row>
        <row r="68">
          <cell r="AC68">
            <v>267</v>
          </cell>
          <cell r="AD68" t="str">
            <v>CONSTANCIA  DE VERIFICACION PR</v>
          </cell>
          <cell r="AE68">
            <v>13660.76</v>
          </cell>
        </row>
        <row r="69">
          <cell r="AC69">
            <v>268</v>
          </cell>
          <cell r="AD69" t="str">
            <v>SERVICIOS CASA DE LA CULTURA</v>
          </cell>
          <cell r="AE69">
            <v>472149.76000000001</v>
          </cell>
        </row>
        <row r="70">
          <cell r="AC70">
            <v>271</v>
          </cell>
          <cell r="AD70" t="str">
            <v>PENSION EST. MUSEO DE MOMIAS</v>
          </cell>
          <cell r="AE70">
            <v>46009.14</v>
          </cell>
        </row>
        <row r="71">
          <cell r="AC71">
            <v>272</v>
          </cell>
          <cell r="AD71" t="str">
            <v>PENSION EST. EX ESTACION DEL F</v>
          </cell>
          <cell r="AE71">
            <v>11730.05</v>
          </cell>
        </row>
        <row r="72">
          <cell r="AC72">
            <v>273</v>
          </cell>
          <cell r="AD72" t="str">
            <v>PENSION EST. JARDIN EMBAJADORA</v>
          </cell>
          <cell r="AE72">
            <v>76630.58</v>
          </cell>
        </row>
        <row r="73">
          <cell r="AC73">
            <v>274</v>
          </cell>
          <cell r="AD73" t="str">
            <v>PERMISO AMPL HORARIO VTA. BEBI</v>
          </cell>
          <cell r="AE73">
            <v>1794896.34</v>
          </cell>
        </row>
        <row r="74">
          <cell r="AC74">
            <v>275</v>
          </cell>
          <cell r="AD74" t="str">
            <v>CONSTANCIAS DIRECCION DE ECOLO</v>
          </cell>
          <cell r="AE74">
            <v>181.28</v>
          </cell>
        </row>
        <row r="75">
          <cell r="AC75">
            <v>276</v>
          </cell>
          <cell r="AD75" t="str">
            <v>CONSTANCIAS NO INFRACCION TRAN</v>
          </cell>
          <cell r="AE75">
            <v>203121.1</v>
          </cell>
        </row>
        <row r="76">
          <cell r="AC76">
            <v>277</v>
          </cell>
          <cell r="AD76" t="str">
            <v>SERVICIOS ACCESO A LA INFORMAC</v>
          </cell>
          <cell r="AE76">
            <v>836.73</v>
          </cell>
        </row>
        <row r="77">
          <cell r="AC77">
            <v>278</v>
          </cell>
          <cell r="AD77" t="str">
            <v>CONSTANCIAS QUE EXPIDAN LAS DE</v>
          </cell>
          <cell r="AE77">
            <v>198781.45</v>
          </cell>
        </row>
        <row r="78">
          <cell r="AC78">
            <v>279</v>
          </cell>
          <cell r="AD78" t="str">
            <v>CERTIFICACIONES EXPEDIDAS POR</v>
          </cell>
          <cell r="AE78">
            <v>1267.58</v>
          </cell>
        </row>
        <row r="79">
          <cell r="AC79">
            <v>280</v>
          </cell>
          <cell r="AD79" t="str">
            <v>SERVICIOS EN MATERIA DE CONTRO</v>
          </cell>
          <cell r="AE79">
            <v>8856.67</v>
          </cell>
        </row>
        <row r="80">
          <cell r="AC80">
            <v>281</v>
          </cell>
          <cell r="AD80" t="str">
            <v>SERVICIO VIGILANCIA POR EVENTO</v>
          </cell>
          <cell r="AE80">
            <v>701.32</v>
          </cell>
        </row>
        <row r="81">
          <cell r="AC81">
            <v>282</v>
          </cell>
          <cell r="AD81" t="str">
            <v>PERMISO SERVICIO EXTRAORDINARI</v>
          </cell>
          <cell r="AE81">
            <v>7568.96</v>
          </cell>
        </row>
        <row r="82">
          <cell r="AC82">
            <v>283</v>
          </cell>
          <cell r="AD82" t="str">
            <v>CONSTANCIA DE DESPINTADO</v>
          </cell>
          <cell r="AE82">
            <v>147.09</v>
          </cell>
        </row>
        <row r="83">
          <cell r="AC83">
            <v>284</v>
          </cell>
          <cell r="AD83" t="str">
            <v>REVISTA MECANICA SEMESTRAL</v>
          </cell>
          <cell r="AE83">
            <v>25083.119999999999</v>
          </cell>
        </row>
        <row r="84">
          <cell r="AC84">
            <v>285</v>
          </cell>
          <cell r="AD84" t="str">
            <v>PRORROGA PARA USO DE UNIDADES</v>
          </cell>
          <cell r="AE84">
            <v>5066.28</v>
          </cell>
        </row>
        <row r="85">
          <cell r="AC85">
            <v>286</v>
          </cell>
          <cell r="AD85" t="str">
            <v>PERMISO SUPLETORIO DE TRANSPOR</v>
          </cell>
          <cell r="AE85">
            <v>24199.68</v>
          </cell>
        </row>
        <row r="86">
          <cell r="AC86">
            <v>288</v>
          </cell>
          <cell r="AD86" t="str">
            <v>ANALISIS DE RIESGOS</v>
          </cell>
          <cell r="AE86">
            <v>28682.91</v>
          </cell>
        </row>
        <row r="87">
          <cell r="AC87">
            <v>289</v>
          </cell>
          <cell r="AD87" t="str">
            <v>CONFORMIDAD USO Y QUEMA DE FUE</v>
          </cell>
          <cell r="AE87">
            <v>14021.66</v>
          </cell>
        </row>
        <row r="88">
          <cell r="AC88">
            <v>291</v>
          </cell>
          <cell r="AD88" t="str">
            <v>DICTAMEN DE FACTIBILIDAD PARA</v>
          </cell>
          <cell r="AE88">
            <v>13881.52</v>
          </cell>
        </row>
        <row r="89">
          <cell r="AC89">
            <v>292</v>
          </cell>
          <cell r="AD89" t="str">
            <v>DICTAMEN DE SEGURIDAD PROGRAMA</v>
          </cell>
          <cell r="AE89">
            <v>62427.6</v>
          </cell>
        </row>
        <row r="90">
          <cell r="AC90">
            <v>293</v>
          </cell>
          <cell r="AD90" t="str">
            <v>SERVICIOS EXTRAORDINARIOS DE M</v>
          </cell>
          <cell r="AE90">
            <v>41728.519999999997</v>
          </cell>
        </row>
        <row r="91">
          <cell r="AC91">
            <v>295</v>
          </cell>
          <cell r="AD91" t="str">
            <v>CONSTANCIA DE UBICACION DE PRE</v>
          </cell>
          <cell r="AE91">
            <v>3372.92</v>
          </cell>
        </row>
        <row r="92">
          <cell r="AC92">
            <v>297</v>
          </cell>
          <cell r="AD92" t="str">
            <v>D.A.P.</v>
          </cell>
          <cell r="AE92">
            <v>6735694.0700000003</v>
          </cell>
        </row>
        <row r="93">
          <cell r="AC93">
            <v>298</v>
          </cell>
          <cell r="AD93" t="str">
            <v>POR EVALUACION DE COMPATIBILID</v>
          </cell>
          <cell r="AE93">
            <v>5740.86</v>
          </cell>
        </row>
        <row r="94">
          <cell r="AC94">
            <v>299</v>
          </cell>
          <cell r="AD94" t="str">
            <v>CERTIFICACION DE CLAVE CATASTR</v>
          </cell>
          <cell r="AE94">
            <v>94628.160000000003</v>
          </cell>
        </row>
        <row r="95">
          <cell r="AC95">
            <v>310</v>
          </cell>
          <cell r="AD95" t="str">
            <v>CARTA NO ANTECEDENTES DE FALTA</v>
          </cell>
          <cell r="AE95">
            <v>9828</v>
          </cell>
        </row>
        <row r="96">
          <cell r="AC96">
            <v>400</v>
          </cell>
          <cell r="AD96" t="str">
            <v>LOCALES PRESA DE LA OLLA</v>
          </cell>
          <cell r="AE96">
            <v>117817.42</v>
          </cell>
        </row>
        <row r="97">
          <cell r="AC97">
            <v>402</v>
          </cell>
          <cell r="AD97" t="str">
            <v>LOCALES MUSEO DE LAS MOMIAS</v>
          </cell>
          <cell r="AE97">
            <v>4886</v>
          </cell>
        </row>
        <row r="98">
          <cell r="AC98">
            <v>405</v>
          </cell>
          <cell r="AD98" t="str">
            <v>CENTRO DE CONVIVENCIA EL ENCIN</v>
          </cell>
          <cell r="AE98">
            <v>162978</v>
          </cell>
        </row>
        <row r="99">
          <cell r="AC99">
            <v>407</v>
          </cell>
          <cell r="AD99" t="str">
            <v>MUSEO MOMIAS</v>
          </cell>
          <cell r="AE99">
            <v>22159118</v>
          </cell>
        </row>
        <row r="100">
          <cell r="AC100">
            <v>410</v>
          </cell>
          <cell r="AD100" t="str">
            <v>MONUMENTO AL PIPILA</v>
          </cell>
          <cell r="AE100">
            <v>398990</v>
          </cell>
        </row>
        <row r="101">
          <cell r="AC101">
            <v>411</v>
          </cell>
          <cell r="AD101" t="str">
            <v>CUOTAS MERCADO HIDALGO</v>
          </cell>
          <cell r="AE101">
            <v>900189.81</v>
          </cell>
        </row>
        <row r="102">
          <cell r="AC102">
            <v>412</v>
          </cell>
          <cell r="AD102" t="str">
            <v>CUOTAS MERCADO EMBAJADORAS</v>
          </cell>
          <cell r="AE102">
            <v>282379.21000000002</v>
          </cell>
        </row>
        <row r="103">
          <cell r="AC103">
            <v>414</v>
          </cell>
          <cell r="AD103" t="str">
            <v>OTROS PRODUCTOS</v>
          </cell>
          <cell r="AE103">
            <v>26090.58</v>
          </cell>
        </row>
        <row r="104">
          <cell r="AC104">
            <v>417</v>
          </cell>
          <cell r="AD104" t="str">
            <v>CONSULTORIO DENTAL</v>
          </cell>
          <cell r="AE104">
            <v>40768</v>
          </cell>
        </row>
        <row r="105">
          <cell r="AC105">
            <v>418</v>
          </cell>
          <cell r="AD105" t="str">
            <v>RENDIMIENTOS E INVERSIONES</v>
          </cell>
          <cell r="AE105">
            <v>4229572.5</v>
          </cell>
        </row>
        <row r="106">
          <cell r="AC106">
            <v>419</v>
          </cell>
          <cell r="AD106" t="str">
            <v>REND E INVERSIONES RAMO 33</v>
          </cell>
          <cell r="AE106">
            <v>359544.88</v>
          </cell>
        </row>
        <row r="107">
          <cell r="AC107">
            <v>420</v>
          </cell>
          <cell r="AD107" t="str">
            <v>REND E INVER RAMO 33 PROG COMP</v>
          </cell>
          <cell r="AE107">
            <v>379708.23</v>
          </cell>
        </row>
        <row r="108">
          <cell r="AC108" t="str">
            <v>_x000C_</v>
          </cell>
        </row>
        <row r="110">
          <cell r="AC110" t="str">
            <v>Pag</v>
          </cell>
          <cell r="AD110" t="str">
            <v>ina : 3                    Fecha Impresión</v>
          </cell>
        </row>
        <row r="111">
          <cell r="AC111" t="str">
            <v>MUN</v>
          </cell>
          <cell r="AD111" t="str">
            <v>ICIPIO DE GUANAJUATO, GTO</v>
          </cell>
        </row>
        <row r="112">
          <cell r="AC112" t="str">
            <v>REP</v>
          </cell>
          <cell r="AD112" t="str">
            <v>ORTE DE COBRANZA DEL DIA 01/01/2016 AL DIA</v>
          </cell>
        </row>
        <row r="113">
          <cell r="AC113" t="str">
            <v>RES</v>
          </cell>
          <cell r="AD113" t="str">
            <v>UMEN</v>
          </cell>
        </row>
        <row r="114">
          <cell r="AC114" t="str">
            <v>---</v>
          </cell>
          <cell r="AD114" t="str">
            <v>------------------------------------------</v>
          </cell>
          <cell r="AE114" t="str">
            <v>----------------</v>
          </cell>
        </row>
        <row r="115">
          <cell r="AC115" t="str">
            <v>CVE</v>
          </cell>
          <cell r="AD115" t="str">
            <v>CONCEPTO</v>
          </cell>
          <cell r="AE115" t="str">
            <v>COBRADO</v>
          </cell>
        </row>
        <row r="116">
          <cell r="AC116" t="str">
            <v>---</v>
          </cell>
          <cell r="AD116" t="str">
            <v>------------------------------------------</v>
          </cell>
          <cell r="AE116" t="str">
            <v>----------------</v>
          </cell>
        </row>
        <row r="117">
          <cell r="AC117">
            <v>421</v>
          </cell>
          <cell r="AD117" t="str">
            <v>FORMAS VALORADAS</v>
          </cell>
          <cell r="AE117">
            <v>18551</v>
          </cell>
        </row>
        <row r="118">
          <cell r="AC118">
            <v>426</v>
          </cell>
          <cell r="AD118" t="str">
            <v>AREAS OCUP POR HOT, REST, BARE</v>
          </cell>
          <cell r="AE118">
            <v>139355.85999999999</v>
          </cell>
        </row>
        <row r="119">
          <cell r="AC119">
            <v>428</v>
          </cell>
          <cell r="AD119" t="str">
            <v>COMERCIANTES SEMIFIJOS</v>
          </cell>
          <cell r="AE119">
            <v>2447680.4700000002</v>
          </cell>
        </row>
        <row r="120">
          <cell r="AC120">
            <v>430</v>
          </cell>
          <cell r="AD120" t="str">
            <v>BODEGAS MERCADO HIDALGO</v>
          </cell>
          <cell r="AE120">
            <v>9647.1200000000008</v>
          </cell>
        </row>
        <row r="121">
          <cell r="AC121">
            <v>431</v>
          </cell>
          <cell r="AD121" t="str">
            <v>BODEGAS MERCADO EMBAJADORAS</v>
          </cell>
          <cell r="AE121">
            <v>12699</v>
          </cell>
        </row>
        <row r="122">
          <cell r="AC122">
            <v>432</v>
          </cell>
          <cell r="AD122" t="str">
            <v>LOCALES PANTEON</v>
          </cell>
          <cell r="AE122">
            <v>2166.9</v>
          </cell>
        </row>
        <row r="123">
          <cell r="AC123">
            <v>433</v>
          </cell>
          <cell r="AD123" t="str">
            <v>SOBRANTES</v>
          </cell>
          <cell r="AE123">
            <v>32441.17</v>
          </cell>
        </row>
        <row r="124">
          <cell r="AC124">
            <v>436</v>
          </cell>
          <cell r="AD124" t="str">
            <v>SANITARIOS PRESA DE LA OLLA</v>
          </cell>
          <cell r="AE124">
            <v>224665</v>
          </cell>
        </row>
        <row r="125">
          <cell r="AC125">
            <v>437</v>
          </cell>
          <cell r="AD125" t="str">
            <v>SANITARIOS MDO. EMBAJADORAS</v>
          </cell>
          <cell r="AE125">
            <v>461741</v>
          </cell>
        </row>
        <row r="126">
          <cell r="AC126">
            <v>438</v>
          </cell>
          <cell r="AD126" t="str">
            <v>SANITARIOS MDO. HIDALGO</v>
          </cell>
          <cell r="AE126">
            <v>756263.5</v>
          </cell>
        </row>
        <row r="127">
          <cell r="AC127">
            <v>439</v>
          </cell>
          <cell r="AD127" t="str">
            <v>SANITARIOS JARDIN REFORMA</v>
          </cell>
          <cell r="AE127">
            <v>188309.5</v>
          </cell>
        </row>
        <row r="128">
          <cell r="AC128">
            <v>440</v>
          </cell>
          <cell r="AD128" t="str">
            <v>SANITARIOS PLAZUELA LOS ANGELE</v>
          </cell>
          <cell r="AE128">
            <v>138448</v>
          </cell>
        </row>
        <row r="129">
          <cell r="AC129">
            <v>441</v>
          </cell>
          <cell r="AD129" t="str">
            <v>SANITARIOS LOS PASTITOS</v>
          </cell>
          <cell r="AE129">
            <v>15400</v>
          </cell>
        </row>
        <row r="130">
          <cell r="AC130">
            <v>442</v>
          </cell>
          <cell r="AD130" t="str">
            <v>SANITARIOS VALENCIANA</v>
          </cell>
          <cell r="AE130">
            <v>22715</v>
          </cell>
        </row>
        <row r="131">
          <cell r="AC131">
            <v>443</v>
          </cell>
          <cell r="AD131" t="str">
            <v>SANITARIOS FERROCARRIL</v>
          </cell>
          <cell r="AE131">
            <v>301687.5</v>
          </cell>
        </row>
        <row r="132">
          <cell r="AC132">
            <v>444</v>
          </cell>
          <cell r="AD132" t="str">
            <v>SANITARIOS JARDIN UNION</v>
          </cell>
          <cell r="AE132">
            <v>138448</v>
          </cell>
        </row>
        <row r="133">
          <cell r="AC133">
            <v>445</v>
          </cell>
          <cell r="AD133" t="str">
            <v>SANITARIOS MUSEO MOMIAS</v>
          </cell>
          <cell r="AE133">
            <v>476453</v>
          </cell>
        </row>
        <row r="134">
          <cell r="AC134">
            <v>447</v>
          </cell>
          <cell r="AD134" t="str">
            <v>MUSEO CALAS DE SAN DIEGO</v>
          </cell>
          <cell r="AE134">
            <v>42879</v>
          </cell>
        </row>
        <row r="135">
          <cell r="AC135">
            <v>450</v>
          </cell>
          <cell r="AD135" t="str">
            <v>OTROS SANITARIOS</v>
          </cell>
          <cell r="AE135">
            <v>138929.31</v>
          </cell>
        </row>
        <row r="136">
          <cell r="AC136">
            <v>451</v>
          </cell>
          <cell r="AD136" t="str">
            <v>BODEGAS RASTRO</v>
          </cell>
          <cell r="AE136">
            <v>25520</v>
          </cell>
        </row>
        <row r="137">
          <cell r="AC137">
            <v>452</v>
          </cell>
          <cell r="AD137" t="str">
            <v>LOCALES DEL ENCINO</v>
          </cell>
          <cell r="AE137">
            <v>1046</v>
          </cell>
        </row>
        <row r="138">
          <cell r="AC138">
            <v>453</v>
          </cell>
          <cell r="AD138" t="str">
            <v>TELESCOPIO</v>
          </cell>
          <cell r="AE138">
            <v>15088</v>
          </cell>
        </row>
        <row r="139">
          <cell r="AC139">
            <v>454</v>
          </cell>
          <cell r="AD139" t="str">
            <v>FIESTAS TRADICIONALES</v>
          </cell>
          <cell r="AE139">
            <v>429238.42</v>
          </cell>
        </row>
        <row r="140">
          <cell r="AC140">
            <v>455</v>
          </cell>
          <cell r="AD140" t="str">
            <v>INFRAESTRUCTURA TELEFONICA</v>
          </cell>
          <cell r="AE140">
            <v>390544</v>
          </cell>
        </row>
        <row r="141">
          <cell r="AC141">
            <v>456</v>
          </cell>
          <cell r="AD141" t="str">
            <v>JUEGOS MECANICOS</v>
          </cell>
          <cell r="AE141">
            <v>32400</v>
          </cell>
        </row>
        <row r="142">
          <cell r="AC142">
            <v>457</v>
          </cell>
          <cell r="AD142" t="str">
            <v>CASETAS DE  REVISTAS</v>
          </cell>
          <cell r="AE142">
            <v>21553.040000000001</v>
          </cell>
        </row>
        <row r="143">
          <cell r="AC143">
            <v>458</v>
          </cell>
          <cell r="AD143" t="str">
            <v>AMPLIACION DE HORARIO BILLARES</v>
          </cell>
          <cell r="AE143">
            <v>4185</v>
          </cell>
        </row>
        <row r="144">
          <cell r="AC144">
            <v>467</v>
          </cell>
          <cell r="AD144" t="str">
            <v>PRESTADORES DE SERVICIO</v>
          </cell>
          <cell r="AE144">
            <v>5998.7</v>
          </cell>
        </row>
        <row r="145">
          <cell r="AC145">
            <v>469</v>
          </cell>
          <cell r="AD145" t="str">
            <v>CASETAS TELEFONICAS</v>
          </cell>
          <cell r="AE145">
            <v>385920</v>
          </cell>
        </row>
        <row r="146">
          <cell r="AC146">
            <v>470</v>
          </cell>
          <cell r="AD146" t="str">
            <v>LOCALES EX ESTACION</v>
          </cell>
          <cell r="AE146">
            <v>76498.92</v>
          </cell>
        </row>
        <row r="147">
          <cell r="AC147">
            <v>471</v>
          </cell>
          <cell r="AD147" t="str">
            <v>SANITARIOS PARDO</v>
          </cell>
          <cell r="AE147">
            <v>34608</v>
          </cell>
        </row>
        <row r="148">
          <cell r="AC148">
            <v>472</v>
          </cell>
          <cell r="AD148" t="str">
            <v>CUOTAS MERCADO GAVIRA</v>
          </cell>
          <cell r="AE148">
            <v>115636.11</v>
          </cell>
        </row>
        <row r="149">
          <cell r="AC149">
            <v>474</v>
          </cell>
          <cell r="AD149" t="str">
            <v>BASES PARA LICITACION ADQUISIC</v>
          </cell>
          <cell r="AE149">
            <v>91302</v>
          </cell>
        </row>
        <row r="150">
          <cell r="AC150">
            <v>476</v>
          </cell>
          <cell r="AD150" t="str">
            <v>PADRON DE PERITOS FISCALES</v>
          </cell>
          <cell r="AE150">
            <v>37884</v>
          </cell>
        </row>
        <row r="151">
          <cell r="AC151">
            <v>477</v>
          </cell>
          <cell r="AD151" t="str">
            <v>PERiTO SUPERVISOR O DIRECTOR R</v>
          </cell>
          <cell r="AE151">
            <v>111252</v>
          </cell>
        </row>
        <row r="152">
          <cell r="AC152">
            <v>478</v>
          </cell>
          <cell r="AD152" t="str">
            <v>CONS. DIRECTOR RESPONSABLE DE</v>
          </cell>
          <cell r="AE152">
            <v>1524</v>
          </cell>
        </row>
        <row r="153">
          <cell r="AC153">
            <v>479</v>
          </cell>
          <cell r="AD153" t="str">
            <v>COMERCIANTES AMBULANTES</v>
          </cell>
          <cell r="AE153">
            <v>233015.78</v>
          </cell>
        </row>
        <row r="154">
          <cell r="AC154">
            <v>480</v>
          </cell>
          <cell r="AD154" t="str">
            <v>PERIFONEO</v>
          </cell>
          <cell r="AE154">
            <v>5096</v>
          </cell>
        </row>
        <row r="155">
          <cell r="AC155">
            <v>481</v>
          </cell>
          <cell r="AD155" t="str">
            <v>REPARTO DE VOLANTES</v>
          </cell>
          <cell r="AE155">
            <v>10659</v>
          </cell>
        </row>
        <row r="156">
          <cell r="AC156">
            <v>482</v>
          </cell>
          <cell r="AD156" t="str">
            <v>CALLEJONEADAS</v>
          </cell>
          <cell r="AE156">
            <v>361214</v>
          </cell>
        </row>
        <row r="157">
          <cell r="AC157">
            <v>483</v>
          </cell>
          <cell r="AD157" t="str">
            <v>PROMOTOR TURISTICO</v>
          </cell>
          <cell r="AE157">
            <v>143575.20000000001</v>
          </cell>
        </row>
        <row r="158">
          <cell r="AC158">
            <v>484</v>
          </cell>
          <cell r="AD158" t="str">
            <v>PERMISO PARA ESPECTÁCULOS O CE</v>
          </cell>
          <cell r="AE158">
            <v>202158</v>
          </cell>
        </row>
        <row r="159">
          <cell r="AC159">
            <v>485</v>
          </cell>
          <cell r="AD159" t="str">
            <v>SELLADO DE BOLETOS</v>
          </cell>
          <cell r="AE159">
            <v>32333</v>
          </cell>
        </row>
        <row r="160">
          <cell r="AC160">
            <v>491</v>
          </cell>
          <cell r="AD160" t="str">
            <v>ESTRUCTURAS, CONSTRUCCIONES O</v>
          </cell>
          <cell r="AE160">
            <v>19772.2</v>
          </cell>
        </row>
        <row r="161">
          <cell r="AC161">
            <v>493</v>
          </cell>
          <cell r="AD161" t="str">
            <v>RENOVACION PERMISO P/ USO VIA</v>
          </cell>
          <cell r="AE161">
            <v>2106.3200000000002</v>
          </cell>
        </row>
        <row r="162">
          <cell r="AC162">
            <v>494</v>
          </cell>
          <cell r="AD162" t="str">
            <v>REPOSICION DE CREDENCIAL</v>
          </cell>
          <cell r="AE162">
            <v>148</v>
          </cell>
        </row>
        <row r="163">
          <cell r="AC163">
            <v>497</v>
          </cell>
          <cell r="AD163" t="str">
            <v>CURSO FORMACION SERV. DIG.</v>
          </cell>
          <cell r="AE163">
            <v>15383</v>
          </cell>
        </row>
        <row r="164">
          <cell r="AC164">
            <v>498</v>
          </cell>
          <cell r="AD164" t="str">
            <v>CUOTAS MDO. DE ARTESANIAS EX E</v>
          </cell>
          <cell r="AE164">
            <v>55388.35</v>
          </cell>
        </row>
        <row r="165">
          <cell r="AC165" t="str">
            <v>_x000C_</v>
          </cell>
        </row>
        <row r="167">
          <cell r="AC167" t="str">
            <v>Pag</v>
          </cell>
          <cell r="AD167" t="str">
            <v>ina : 4                    Fecha Impresión</v>
          </cell>
        </row>
        <row r="168">
          <cell r="AC168" t="str">
            <v>MUN</v>
          </cell>
          <cell r="AD168" t="str">
            <v>ICIPIO DE GUANAJUATO, GTO</v>
          </cell>
        </row>
        <row r="169">
          <cell r="AC169" t="str">
            <v>REP</v>
          </cell>
          <cell r="AD169" t="str">
            <v>ORTE DE COBRANZA DEL DIA 01/01/2016 AL DIA</v>
          </cell>
        </row>
        <row r="170">
          <cell r="AC170" t="str">
            <v>RES</v>
          </cell>
          <cell r="AD170" t="str">
            <v>UMEN</v>
          </cell>
        </row>
        <row r="171">
          <cell r="AC171" t="str">
            <v>---</v>
          </cell>
          <cell r="AD171" t="str">
            <v>------------------------------------------</v>
          </cell>
          <cell r="AE171" t="str">
            <v>----------------</v>
          </cell>
        </row>
        <row r="172">
          <cell r="AC172" t="str">
            <v>CVE</v>
          </cell>
          <cell r="AD172" t="str">
            <v>CONCEPTO</v>
          </cell>
          <cell r="AE172" t="str">
            <v>COBRADO</v>
          </cell>
        </row>
        <row r="173">
          <cell r="AC173" t="str">
            <v>---</v>
          </cell>
          <cell r="AD173" t="str">
            <v>------------------------------------------</v>
          </cell>
          <cell r="AE173" t="str">
            <v>----------------</v>
          </cell>
        </row>
        <row r="174">
          <cell r="AC174">
            <v>499</v>
          </cell>
          <cell r="AD174" t="str">
            <v>MUSEO MOMIAS VIAJERAS</v>
          </cell>
          <cell r="AE174">
            <v>819835</v>
          </cell>
        </row>
        <row r="175">
          <cell r="AC175">
            <v>502</v>
          </cell>
          <cell r="AD175" t="str">
            <v>RECARGOS</v>
          </cell>
          <cell r="AE175">
            <v>391343.22</v>
          </cell>
        </row>
        <row r="176">
          <cell r="AC176">
            <v>503</v>
          </cell>
          <cell r="AD176" t="str">
            <v>AVISO EXTEMP TRASLACION DE DOM</v>
          </cell>
          <cell r="AE176">
            <v>47397.74</v>
          </cell>
        </row>
        <row r="177">
          <cell r="AC177">
            <v>504</v>
          </cell>
          <cell r="AD177" t="str">
            <v>AVISO EXTEMP TERM DE OBRA</v>
          </cell>
          <cell r="AE177">
            <v>23016.68</v>
          </cell>
        </row>
        <row r="178">
          <cell r="AC178">
            <v>505</v>
          </cell>
          <cell r="AD178" t="str">
            <v>INFRACCIONES DESARROLLO URBANO</v>
          </cell>
          <cell r="AE178">
            <v>80742.02</v>
          </cell>
        </row>
        <row r="179">
          <cell r="AC179">
            <v>506</v>
          </cell>
          <cell r="AD179" t="str">
            <v>INFRACCIONES DIRECCION DE FISC</v>
          </cell>
          <cell r="AE179">
            <v>692747.86</v>
          </cell>
        </row>
        <row r="180">
          <cell r="AC180">
            <v>507</v>
          </cell>
          <cell r="AD180" t="str">
            <v>INF AL BANDO POLICIA Y BUEN GO</v>
          </cell>
          <cell r="AE180">
            <v>388263</v>
          </cell>
        </row>
        <row r="181">
          <cell r="AC181">
            <v>508</v>
          </cell>
          <cell r="AD181" t="str">
            <v>INF LEY DE TRANSITO Y SU REGLA</v>
          </cell>
          <cell r="AE181">
            <v>3284356.99</v>
          </cell>
        </row>
        <row r="182">
          <cell r="AC182">
            <v>509</v>
          </cell>
          <cell r="AD182" t="str">
            <v>EXTEMP VERIFICACION AMB VEHICU</v>
          </cell>
          <cell r="AE182">
            <v>181396.5</v>
          </cell>
        </row>
        <row r="183">
          <cell r="AC183">
            <v>510</v>
          </cell>
          <cell r="AD183" t="str">
            <v>ADMTVAS NO FISCALES *FEDERALES</v>
          </cell>
          <cell r="AE183">
            <v>619146.32999999996</v>
          </cell>
        </row>
        <row r="184">
          <cell r="AC184">
            <v>511</v>
          </cell>
          <cell r="AD184" t="str">
            <v>ADMTVAS NO FISCALES * MPALES*</v>
          </cell>
          <cell r="AE184">
            <v>17972.36</v>
          </cell>
        </row>
        <row r="185">
          <cell r="AC185">
            <v>514</v>
          </cell>
          <cell r="AD185" t="str">
            <v>AFECTACION NO AUTORIZADA DE ES</v>
          </cell>
          <cell r="AE185">
            <v>9296</v>
          </cell>
        </row>
        <row r="186">
          <cell r="AC186">
            <v>515</v>
          </cell>
          <cell r="AD186" t="str">
            <v>RECARGOS DERECHOS POR PRESTACI</v>
          </cell>
          <cell r="AE186">
            <v>77776.92</v>
          </cell>
        </row>
        <row r="187">
          <cell r="AC187">
            <v>519</v>
          </cell>
          <cell r="AD187" t="str">
            <v>GOB DEL ESTADO CASA DE LA CULT</v>
          </cell>
          <cell r="AE187">
            <v>121340</v>
          </cell>
        </row>
        <row r="188">
          <cell r="AC188">
            <v>526</v>
          </cell>
          <cell r="AD188" t="str">
            <v>RESPUESTA DE AYUNTAMIENTO</v>
          </cell>
          <cell r="AE188">
            <v>44984</v>
          </cell>
        </row>
        <row r="189">
          <cell r="AC189">
            <v>529</v>
          </cell>
          <cell r="AD189" t="str">
            <v>OTROS DONATIVOS</v>
          </cell>
          <cell r="AE189">
            <v>1542.26</v>
          </cell>
        </row>
        <row r="190">
          <cell r="AC190">
            <v>532</v>
          </cell>
          <cell r="AD190" t="str">
            <v>FONDO INFRAEST SOCIAL MPAL.</v>
          </cell>
          <cell r="AE190">
            <v>26569752</v>
          </cell>
        </row>
        <row r="191">
          <cell r="AC191">
            <v>533</v>
          </cell>
          <cell r="AD191" t="str">
            <v>FONDO PARA FORTALECIMIENTO MPA</v>
          </cell>
          <cell r="AE191">
            <v>61715175</v>
          </cell>
        </row>
        <row r="192">
          <cell r="AC192">
            <v>536</v>
          </cell>
          <cell r="AD192" t="str">
            <v>PADRON DE PROVEEDORES</v>
          </cell>
          <cell r="AE192">
            <v>58968</v>
          </cell>
        </row>
        <row r="193">
          <cell r="AC193">
            <v>538</v>
          </cell>
          <cell r="AD193" t="str">
            <v>VTA. BASES LICITACION O. P.</v>
          </cell>
          <cell r="AE193">
            <v>23000</v>
          </cell>
        </row>
        <row r="194">
          <cell r="AC194">
            <v>544</v>
          </cell>
          <cell r="AD194" t="str">
            <v>INFRACCIONES AL REGLAMENTO DE</v>
          </cell>
          <cell r="AE194">
            <v>16686.84</v>
          </cell>
        </row>
        <row r="195">
          <cell r="AC195">
            <v>545</v>
          </cell>
          <cell r="AD195" t="str">
            <v>GASTOS DE EJECUCION</v>
          </cell>
          <cell r="AE195">
            <v>29367.58</v>
          </cell>
        </row>
        <row r="196">
          <cell r="AC196">
            <v>547</v>
          </cell>
          <cell r="AD196" t="str">
            <v>SANCIONES POR OBRA MPAL.</v>
          </cell>
          <cell r="AE196">
            <v>30260.75</v>
          </cell>
        </row>
        <row r="197">
          <cell r="AC197">
            <v>600</v>
          </cell>
          <cell r="AD197" t="str">
            <v>FONDO GENERAL</v>
          </cell>
          <cell r="AE197">
            <v>110114668.84</v>
          </cell>
        </row>
        <row r="198">
          <cell r="AC198">
            <v>601</v>
          </cell>
          <cell r="AD198" t="str">
            <v>FONDO DEL FOMENTO MUNICIPAL</v>
          </cell>
          <cell r="AE198">
            <v>14122190.51</v>
          </cell>
        </row>
        <row r="199">
          <cell r="AC199">
            <v>605</v>
          </cell>
          <cell r="AD199" t="str">
            <v>IEPS ESPECIAL DE GASOLINAS Y D</v>
          </cell>
          <cell r="AE199">
            <v>4189564.12</v>
          </cell>
        </row>
        <row r="200">
          <cell r="AC200">
            <v>606</v>
          </cell>
          <cell r="AD200" t="str">
            <v>FONDO DE FISCALIZACION</v>
          </cell>
          <cell r="AE200">
            <v>7945442.9199999999</v>
          </cell>
        </row>
        <row r="201">
          <cell r="AC201">
            <v>607</v>
          </cell>
          <cell r="AD201" t="str">
            <v>DERECHOS ALCOHOLES</v>
          </cell>
          <cell r="AE201">
            <v>621035.91</v>
          </cell>
        </row>
        <row r="202">
          <cell r="AC202">
            <v>608</v>
          </cell>
          <cell r="AD202" t="str">
            <v>I.E.P.S</v>
          </cell>
          <cell r="AE202">
            <v>1349713.37</v>
          </cell>
        </row>
        <row r="203">
          <cell r="AC203">
            <v>609</v>
          </cell>
          <cell r="AD203" t="str">
            <v>I.S.A.N.</v>
          </cell>
          <cell r="AE203">
            <v>1885724.81</v>
          </cell>
        </row>
        <row r="204">
          <cell r="AC204">
            <v>611</v>
          </cell>
          <cell r="AD204" t="str">
            <v>I.S.T.U.V.</v>
          </cell>
          <cell r="AE204">
            <v>23222.76</v>
          </cell>
        </row>
        <row r="205">
          <cell r="AC205">
            <v>612</v>
          </cell>
          <cell r="AD205" t="str">
            <v>FONDO ISR</v>
          </cell>
          <cell r="AE205">
            <v>5119408</v>
          </cell>
        </row>
        <row r="206">
          <cell r="AC206">
            <v>705</v>
          </cell>
          <cell r="AD206" t="str">
            <v>APORTACIONES INMUJERES</v>
          </cell>
          <cell r="AE206">
            <v>20000</v>
          </cell>
        </row>
        <row r="207">
          <cell r="AC207">
            <v>712</v>
          </cell>
          <cell r="AD207" t="str">
            <v>PROGRAMA BORDERIA</v>
          </cell>
          <cell r="AE207">
            <v>90625</v>
          </cell>
        </row>
        <row r="208">
          <cell r="AC208">
            <v>719</v>
          </cell>
          <cell r="AD208" t="str">
            <v>FONDOS MIXTOS</v>
          </cell>
          <cell r="AE208">
            <v>134450</v>
          </cell>
        </row>
        <row r="209">
          <cell r="AC209">
            <v>730</v>
          </cell>
          <cell r="AD209" t="str">
            <v>FIDER</v>
          </cell>
          <cell r="AE209">
            <v>500</v>
          </cell>
        </row>
        <row r="210">
          <cell r="AC210">
            <v>756</v>
          </cell>
          <cell r="AD210" t="str">
            <v>APOYOS  A LA CULTURA</v>
          </cell>
          <cell r="AE210">
            <v>400000</v>
          </cell>
        </row>
        <row r="211">
          <cell r="AC211">
            <v>759</v>
          </cell>
          <cell r="AD211" t="str">
            <v>PROGRAMA DE INVERSION CONACULT</v>
          </cell>
          <cell r="AE211">
            <v>11692044.1</v>
          </cell>
        </row>
        <row r="212">
          <cell r="AC212">
            <v>775</v>
          </cell>
          <cell r="AD212" t="str">
            <v>FONDO DE APORT. PARA INFRAESTR</v>
          </cell>
          <cell r="AE212">
            <v>600000</v>
          </cell>
        </row>
        <row r="213">
          <cell r="AC213">
            <v>786</v>
          </cell>
          <cell r="AD213" t="str">
            <v>RESULTADO DEL EJERCICIO 2014</v>
          </cell>
          <cell r="AE213">
            <v>437.07</v>
          </cell>
        </row>
        <row r="214">
          <cell r="AC214">
            <v>787</v>
          </cell>
          <cell r="AD214" t="str">
            <v>IMPULSO A LOS ESPACIOS DEPORTI</v>
          </cell>
          <cell r="AE214">
            <v>1871708.71</v>
          </cell>
        </row>
        <row r="215">
          <cell r="AC215">
            <v>794</v>
          </cell>
          <cell r="AD215" t="str">
            <v>FORTASEG FORTALECIMIENTO DE LA</v>
          </cell>
          <cell r="AE215">
            <v>8310653</v>
          </cell>
        </row>
        <row r="216">
          <cell r="AC216">
            <v>795</v>
          </cell>
          <cell r="AD216" t="str">
            <v>FORTALECIMIENTO INFRAESTRUCTUR</v>
          </cell>
          <cell r="AE216">
            <v>24725000</v>
          </cell>
        </row>
        <row r="217">
          <cell r="AC217">
            <v>812</v>
          </cell>
          <cell r="AD217" t="str">
            <v>REINTEGROS TESOFE</v>
          </cell>
          <cell r="AE217">
            <v>223729.97</v>
          </cell>
        </row>
        <row r="218">
          <cell r="AC218">
            <v>860</v>
          </cell>
          <cell r="AD218" t="str">
            <v>PROG. ESCOLAR RESIDUOS SOLIDOS</v>
          </cell>
          <cell r="AE218">
            <v>28671.4</v>
          </cell>
        </row>
        <row r="219">
          <cell r="AC219">
            <v>870</v>
          </cell>
          <cell r="AD219" t="str">
            <v>AVALUOS FISCALES PARA PERITOS</v>
          </cell>
          <cell r="AE219">
            <v>5154.99</v>
          </cell>
        </row>
        <row r="220">
          <cell r="AC220">
            <v>876</v>
          </cell>
          <cell r="AD220" t="str">
            <v>SALDOS POR ADJUDICAR</v>
          </cell>
          <cell r="AE220">
            <v>720</v>
          </cell>
        </row>
        <row r="221">
          <cell r="AC221">
            <v>879</v>
          </cell>
          <cell r="AD221" t="str">
            <v>DEP. EN GARANTIA POR EMBARGOS</v>
          </cell>
          <cell r="AE221">
            <v>80</v>
          </cell>
        </row>
        <row r="222">
          <cell r="AC222" t="str">
            <v>_x000C_</v>
          </cell>
        </row>
        <row r="224">
          <cell r="AC224" t="str">
            <v>Pag</v>
          </cell>
          <cell r="AD224" t="str">
            <v>ina : 5                    Fecha Impresión</v>
          </cell>
        </row>
        <row r="225">
          <cell r="AC225" t="str">
            <v>MUN</v>
          </cell>
          <cell r="AD225" t="str">
            <v>ICIPIO DE GUANAJUATO, GTO</v>
          </cell>
        </row>
        <row r="226">
          <cell r="AC226" t="str">
            <v>REP</v>
          </cell>
          <cell r="AD226" t="str">
            <v>ORTE DE COBRANZA DEL DIA 01/01/2016 AL DIA</v>
          </cell>
        </row>
        <row r="227">
          <cell r="AC227" t="str">
            <v>RES</v>
          </cell>
          <cell r="AD227" t="str">
            <v>UMEN</v>
          </cell>
        </row>
        <row r="228">
          <cell r="AC228" t="str">
            <v>---</v>
          </cell>
          <cell r="AD228" t="str">
            <v>------------------------------------------</v>
          </cell>
          <cell r="AE228" t="str">
            <v>----------------</v>
          </cell>
        </row>
        <row r="229">
          <cell r="AC229" t="str">
            <v>CVE</v>
          </cell>
          <cell r="AD229" t="str">
            <v>CONCEPTO</v>
          </cell>
          <cell r="AE229" t="str">
            <v>COBRADO</v>
          </cell>
        </row>
        <row r="230">
          <cell r="AC230" t="str">
            <v>---</v>
          </cell>
          <cell r="AD230" t="str">
            <v>------------------------------------------</v>
          </cell>
          <cell r="AE230" t="str">
            <v>----------------</v>
          </cell>
        </row>
        <row r="231">
          <cell r="AC231">
            <v>887</v>
          </cell>
          <cell r="AD231" t="str">
            <v>DEVOLUCIONES S/RECAUDACION</v>
          </cell>
          <cell r="AE231">
            <v>21767.89</v>
          </cell>
        </row>
        <row r="232">
          <cell r="AC232">
            <v>888</v>
          </cell>
          <cell r="AD232" t="str">
            <v>COBROS SIMAPAG</v>
          </cell>
          <cell r="AE232">
            <v>66424</v>
          </cell>
        </row>
        <row r="233">
          <cell r="AC233">
            <v>892</v>
          </cell>
          <cell r="AD233" t="str">
            <v>REPARACION DE DAÑOS</v>
          </cell>
          <cell r="AE233">
            <v>34378.75</v>
          </cell>
        </row>
        <row r="234">
          <cell r="AC234">
            <v>898</v>
          </cell>
          <cell r="AD234" t="str">
            <v>APORTACIONES VOLUNTARIAS BOMBE</v>
          </cell>
          <cell r="AE234">
            <v>251783.5</v>
          </cell>
        </row>
        <row r="235">
          <cell r="AC235">
            <v>900</v>
          </cell>
          <cell r="AD235" t="str">
            <v>INGRESOS POR CLASIFICAR</v>
          </cell>
          <cell r="AE235">
            <v>1589980.85</v>
          </cell>
        </row>
        <row r="236">
          <cell r="AC236">
            <v>905</v>
          </cell>
          <cell r="AD236" t="str">
            <v>SECRETARIA DE FINANZAS, INVERS</v>
          </cell>
          <cell r="AE236">
            <v>4369794.0999999996</v>
          </cell>
        </row>
        <row r="237">
          <cell r="AC237">
            <v>908</v>
          </cell>
          <cell r="AD237" t="str">
            <v>CONACULTA</v>
          </cell>
          <cell r="AE237">
            <v>6838704.3300000001</v>
          </cell>
        </row>
        <row r="238">
          <cell r="AC238">
            <v>923</v>
          </cell>
          <cell r="AD238" t="str">
            <v>OTROS DEUDORES</v>
          </cell>
          <cell r="AE238">
            <v>5093008.87</v>
          </cell>
        </row>
        <row r="239">
          <cell r="AC239">
            <v>925</v>
          </cell>
          <cell r="AD239" t="str">
            <v>INGRESOS POR RECAUDAR</v>
          </cell>
          <cell r="AE239">
            <v>378659.64</v>
          </cell>
        </row>
        <row r="240">
          <cell r="AC240">
            <v>930</v>
          </cell>
          <cell r="AD240" t="str">
            <v>INTERESES GENERADOS POR ENTERA</v>
          </cell>
          <cell r="AE240">
            <v>375.32</v>
          </cell>
        </row>
        <row r="241">
          <cell r="AC241">
            <v>934</v>
          </cell>
          <cell r="AD241" t="str">
            <v>COMISION PAGO POR INTERNET</v>
          </cell>
          <cell r="AE241">
            <v>9822.2999999999993</v>
          </cell>
        </row>
        <row r="242">
          <cell r="AC242">
            <v>935</v>
          </cell>
          <cell r="AD242" t="str">
            <v>CONVENIO MULTAS FINANZAS</v>
          </cell>
          <cell r="AE242">
            <v>67635.320000000007</v>
          </cell>
        </row>
        <row r="243">
          <cell r="AC243">
            <v>936</v>
          </cell>
          <cell r="AD243" t="str">
            <v>OTRAS CUENTAS POR PAGAR</v>
          </cell>
          <cell r="AE243">
            <v>51589.49</v>
          </cell>
        </row>
        <row r="244">
          <cell r="AC244" t="str">
            <v>===</v>
          </cell>
          <cell r="AD244" t="str">
            <v>==========================================</v>
          </cell>
          <cell r="AE244" t="str">
            <v>================</v>
          </cell>
        </row>
        <row r="245">
          <cell r="AD245" t="str">
            <v>TOTALES DE COBRANZA</v>
          </cell>
          <cell r="AE245">
            <v>421523715.85000002</v>
          </cell>
        </row>
      </sheetData>
      <sheetData sheetId="8"/>
      <sheetData sheetId="9"/>
      <sheetData sheetId="10"/>
      <sheetData sheetId="11"/>
      <sheetData sheetId="12"/>
      <sheetData sheetId="13" refreshError="1"/>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Y"/>
      <sheetName val="Hoja1"/>
      <sheetName val="Hoja3"/>
      <sheetName val="Hoja2"/>
    </sheetNames>
    <sheetDataSet>
      <sheetData sheetId="0"/>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Presentacion"/>
      <sheetName val="PRONCRI20"/>
      <sheetName val="Resumen"/>
      <sheetName val="Pronostico20"/>
      <sheetName val="IMPTPREDIAL"/>
      <sheetName val="Participaciones"/>
      <sheetName val="MuseoMomias"/>
      <sheetName val="Pronostico 2015-18"/>
      <sheetName val="Recaudacion 2012 - 2018"/>
      <sheetName val="RECAUDACION19"/>
    </sheetNames>
    <sheetDataSet>
      <sheetData sheetId="0"/>
      <sheetData sheetId="1"/>
      <sheetData sheetId="2">
        <row r="1">
          <cell r="D1" t="str">
            <v>CRI</v>
          </cell>
          <cell r="E1" t="str">
            <v>Concepto</v>
          </cell>
          <cell r="K1" t="str">
            <v>Prónostico 2020</v>
          </cell>
        </row>
        <row r="2">
          <cell r="D2">
            <v>1</v>
          </cell>
          <cell r="E2" t="str">
            <v>Impuestos</v>
          </cell>
          <cell r="K2">
            <v>89263328</v>
          </cell>
        </row>
        <row r="3">
          <cell r="D3">
            <v>1100</v>
          </cell>
          <cell r="F3" t="str">
            <v>Impuestos sobre los Ingresos</v>
          </cell>
          <cell r="K3">
            <v>2318792</v>
          </cell>
        </row>
        <row r="4">
          <cell r="D4">
            <v>1101</v>
          </cell>
          <cell r="G4" t="str">
            <v xml:space="preserve">Impuestos sobre juegos y apuestas permitidas </v>
          </cell>
          <cell r="K4">
            <v>43582</v>
          </cell>
        </row>
        <row r="5">
          <cell r="G5">
            <v>411101001</v>
          </cell>
          <cell r="H5">
            <v>106</v>
          </cell>
          <cell r="I5" t="str">
            <v>BILLARES Y BOLICHES</v>
          </cell>
          <cell r="J5">
            <v>29113</v>
          </cell>
        </row>
        <row r="6">
          <cell r="G6">
            <v>411101003</v>
          </cell>
          <cell r="H6">
            <v>107</v>
          </cell>
          <cell r="I6" t="str">
            <v>VIDEO JUEGOS Y FUT-BOLITOS</v>
          </cell>
          <cell r="J6">
            <v>14469</v>
          </cell>
        </row>
        <row r="7">
          <cell r="D7">
            <v>1102</v>
          </cell>
          <cell r="G7" t="str">
            <v>Impuestos sobre diversiones y espectáculos públicos</v>
          </cell>
          <cell r="K7">
            <v>2275210</v>
          </cell>
        </row>
        <row r="8">
          <cell r="G8">
            <v>411102099</v>
          </cell>
          <cell r="H8">
            <v>112</v>
          </cell>
          <cell r="I8" t="str">
            <v>ESPECTACULOS PUBLICOS PERMANEN</v>
          </cell>
          <cell r="J8">
            <v>1834493</v>
          </cell>
        </row>
        <row r="9">
          <cell r="G9">
            <v>411102099</v>
          </cell>
          <cell r="H9">
            <v>110</v>
          </cell>
          <cell r="I9" t="str">
            <v>ESPECTACULOS PUBLICOS ESPORADICOS</v>
          </cell>
          <cell r="J9">
            <v>423470</v>
          </cell>
        </row>
        <row r="10">
          <cell r="G10">
            <v>411102005</v>
          </cell>
          <cell r="H10">
            <v>109</v>
          </cell>
          <cell r="I10" t="str">
            <v>TEATRO Y CIRCO</v>
          </cell>
          <cell r="J10">
            <v>17247</v>
          </cell>
        </row>
        <row r="11">
          <cell r="D11">
            <v>1200</v>
          </cell>
          <cell r="F11" t="str">
            <v>Impuestos sobre el patrimonio</v>
          </cell>
          <cell r="K11">
            <v>75544266</v>
          </cell>
        </row>
        <row r="12">
          <cell r="D12">
            <v>1201</v>
          </cell>
          <cell r="G12" t="str">
            <v>Impuesto Predial</v>
          </cell>
          <cell r="K12">
            <v>74859739</v>
          </cell>
        </row>
        <row r="13">
          <cell r="G13">
            <v>411201001</v>
          </cell>
          <cell r="H13">
            <v>1</v>
          </cell>
          <cell r="I13" t="str">
            <v>URBANO CORRIENTE</v>
          </cell>
          <cell r="J13">
            <v>56372786</v>
          </cell>
        </row>
        <row r="14">
          <cell r="G14">
            <v>411201003</v>
          </cell>
          <cell r="H14">
            <v>7</v>
          </cell>
          <cell r="I14" t="str">
            <v>IMPTO. PREDIAL URBANO REZAGO</v>
          </cell>
          <cell r="J14">
            <v>13043660</v>
          </cell>
        </row>
        <row r="15">
          <cell r="G15">
            <v>411201002</v>
          </cell>
          <cell r="H15">
            <v>2</v>
          </cell>
          <cell r="I15" t="str">
            <v>RUSTICO CORRIENTE</v>
          </cell>
          <cell r="J15">
            <v>4144037</v>
          </cell>
        </row>
        <row r="16">
          <cell r="G16">
            <v>411201004</v>
          </cell>
          <cell r="H16">
            <v>8</v>
          </cell>
          <cell r="I16" t="str">
            <v>IMPTO. PREDIAL RUSTICO REZAGO</v>
          </cell>
          <cell r="J16">
            <v>1299256</v>
          </cell>
        </row>
        <row r="17">
          <cell r="D17">
            <v>1202</v>
          </cell>
          <cell r="G17" t="str">
            <v>Impuesto sobre división y lotificación de inmuebles</v>
          </cell>
          <cell r="K17">
            <v>684527</v>
          </cell>
        </row>
        <row r="18">
          <cell r="G18">
            <v>411203099</v>
          </cell>
          <cell r="H18">
            <v>104</v>
          </cell>
          <cell r="I18" t="str">
            <v>DIVISION Y LOTIFICACION</v>
          </cell>
          <cell r="J18">
            <v>684527</v>
          </cell>
        </row>
        <row r="19">
          <cell r="D19">
            <v>1300</v>
          </cell>
          <cell r="F19" t="str">
            <v>Impuestos sobre la producción, el consumo y las transacciones</v>
          </cell>
          <cell r="K19">
            <v>6599575</v>
          </cell>
        </row>
        <row r="20">
          <cell r="D20">
            <v>1302</v>
          </cell>
          <cell r="G20" t="str">
            <v>Impuesto sobre adquisición de bienes inmuebles</v>
          </cell>
          <cell r="K20">
            <v>6558290</v>
          </cell>
        </row>
        <row r="21">
          <cell r="G21">
            <v>411202001</v>
          </cell>
          <cell r="H21">
            <v>103</v>
          </cell>
          <cell r="I21" t="str">
            <v>TRASLACION DE DOMINIO</v>
          </cell>
          <cell r="J21">
            <v>6558290</v>
          </cell>
        </row>
        <row r="22">
          <cell r="D22">
            <v>1303</v>
          </cell>
          <cell r="G22" t="str">
            <v>Impuesto de fraccionamientos</v>
          </cell>
          <cell r="K22">
            <v>41285</v>
          </cell>
        </row>
        <row r="23">
          <cell r="G23">
            <v>411204099</v>
          </cell>
          <cell r="H23">
            <v>105</v>
          </cell>
          <cell r="I23" t="str">
            <v>IMPUESTO DE FRACCIONAMIENTOS</v>
          </cell>
          <cell r="J23">
            <v>41285</v>
          </cell>
        </row>
        <row r="24">
          <cell r="D24">
            <v>1700</v>
          </cell>
          <cell r="F24" t="str">
            <v>Accesorios de impuestos</v>
          </cell>
          <cell r="K24">
            <v>4800695</v>
          </cell>
        </row>
        <row r="25">
          <cell r="D25">
            <v>1701</v>
          </cell>
          <cell r="G25" t="str">
            <v>Recargos</v>
          </cell>
          <cell r="K25">
            <v>3802860</v>
          </cell>
        </row>
        <row r="26">
          <cell r="G26">
            <v>411701004</v>
          </cell>
          <cell r="H26">
            <v>4</v>
          </cell>
          <cell r="I26" t="str">
            <v>RECARGOS IMPUESTO SOBRE PATRIMONIO</v>
          </cell>
          <cell r="J26">
            <v>3777584</v>
          </cell>
        </row>
        <row r="27">
          <cell r="G27">
            <v>411701002</v>
          </cell>
          <cell r="H27">
            <v>116</v>
          </cell>
          <cell r="I27" t="str">
            <v>RECARGOS DE IMPUESTOS SOBRE LOS INGRESOS</v>
          </cell>
          <cell r="J27">
            <v>25276</v>
          </cell>
        </row>
        <row r="28">
          <cell r="D28">
            <v>1702</v>
          </cell>
          <cell r="G28" t="str">
            <v>Multas</v>
          </cell>
          <cell r="K28">
            <v>120390</v>
          </cell>
        </row>
        <row r="29">
          <cell r="G29">
            <v>411702005</v>
          </cell>
          <cell r="H29">
            <v>503</v>
          </cell>
          <cell r="I29" t="str">
            <v>AVISO EXTEMPORANEO TRASLADO DE DOMINIO</v>
          </cell>
          <cell r="J29">
            <v>120390</v>
          </cell>
        </row>
        <row r="30">
          <cell r="D30">
            <v>1703</v>
          </cell>
          <cell r="G30" t="str">
            <v>Gastos de ejecución</v>
          </cell>
          <cell r="K30">
            <v>877445</v>
          </cell>
        </row>
        <row r="31">
          <cell r="G31">
            <v>411704004</v>
          </cell>
          <cell r="H31">
            <v>13</v>
          </cell>
          <cell r="I31" t="str">
            <v>GASTOS DE EJECUCION IMPTOS S PATRIMONIO</v>
          </cell>
          <cell r="J31">
            <v>876655</v>
          </cell>
        </row>
        <row r="32">
          <cell r="G32">
            <v>411704002</v>
          </cell>
          <cell r="H32">
            <v>118</v>
          </cell>
          <cell r="I32" t="str">
            <v>GASTOS DE EJECUCION IMPTOSLOS INGRESOS</v>
          </cell>
          <cell r="J32">
            <v>790</v>
          </cell>
        </row>
        <row r="33">
          <cell r="D33">
            <v>4</v>
          </cell>
          <cell r="E33" t="str">
            <v>Derechos</v>
          </cell>
          <cell r="K33">
            <v>106460689</v>
          </cell>
        </row>
        <row r="34">
          <cell r="D34">
            <v>4100</v>
          </cell>
          <cell r="F34" t="str">
            <v>Derechos por el uso, goce, aprovechamiento o explotación de bienes de dominio público</v>
          </cell>
          <cell r="K34">
            <v>61596398</v>
          </cell>
        </row>
        <row r="35">
          <cell r="D35">
            <v>4101</v>
          </cell>
          <cell r="G35" t="str">
            <v>Ocupación, uso y aprovechamiento de los bienes de dominio público del  municipio</v>
          </cell>
          <cell r="K35">
            <v>9124661</v>
          </cell>
        </row>
        <row r="36">
          <cell r="G36">
            <v>414101001</v>
          </cell>
          <cell r="H36">
            <v>428</v>
          </cell>
          <cell r="I36" t="str">
            <v>COMERCIANTES  SEMIFIJOS</v>
          </cell>
          <cell r="J36">
            <v>4659920</v>
          </cell>
        </row>
        <row r="37">
          <cell r="G37">
            <v>414101001</v>
          </cell>
          <cell r="H37">
            <v>426</v>
          </cell>
          <cell r="I37" t="str">
            <v>MESAS EN VIA PUBLICA</v>
          </cell>
          <cell r="J37">
            <v>1677383</v>
          </cell>
        </row>
        <row r="38">
          <cell r="G38">
            <v>414101001</v>
          </cell>
          <cell r="H38">
            <v>454</v>
          </cell>
          <cell r="I38" t="str">
            <v>FIESTAS TRADICIONALES</v>
          </cell>
          <cell r="J38">
            <v>1397084</v>
          </cell>
        </row>
        <row r="39">
          <cell r="G39">
            <v>414101001</v>
          </cell>
          <cell r="H39">
            <v>483</v>
          </cell>
          <cell r="I39" t="str">
            <v>PROMOTOR TURISTICO</v>
          </cell>
          <cell r="J39">
            <v>247239</v>
          </cell>
        </row>
        <row r="40">
          <cell r="G40">
            <v>414101001</v>
          </cell>
          <cell r="H40">
            <v>482</v>
          </cell>
          <cell r="I40" t="str">
            <v>CALLEJONEADAS</v>
          </cell>
          <cell r="J40">
            <v>740454</v>
          </cell>
        </row>
        <row r="41">
          <cell r="G41">
            <v>414101001</v>
          </cell>
          <cell r="H41">
            <v>479</v>
          </cell>
          <cell r="I41" t="str">
            <v>COMERCIANTES AMBULANTES</v>
          </cell>
          <cell r="J41">
            <v>202162</v>
          </cell>
        </row>
        <row r="42">
          <cell r="G42">
            <v>414101001</v>
          </cell>
          <cell r="H42">
            <v>456</v>
          </cell>
          <cell r="I42" t="str">
            <v>JUEGOS MECANICOS</v>
          </cell>
          <cell r="J42">
            <v>35460</v>
          </cell>
        </row>
        <row r="43">
          <cell r="G43">
            <v>414101001</v>
          </cell>
          <cell r="H43">
            <v>453</v>
          </cell>
          <cell r="I43" t="str">
            <v>TELESCOPIO</v>
          </cell>
          <cell r="J43">
            <v>8446</v>
          </cell>
        </row>
        <row r="44">
          <cell r="G44">
            <v>414101001</v>
          </cell>
          <cell r="H44">
            <v>481</v>
          </cell>
          <cell r="I44" t="str">
            <v>REPARTO DE VOLANTES</v>
          </cell>
          <cell r="J44">
            <v>11192</v>
          </cell>
        </row>
        <row r="45">
          <cell r="G45">
            <v>414101001</v>
          </cell>
          <cell r="H45">
            <v>480</v>
          </cell>
          <cell r="I45" t="str">
            <v>PERIFONEO</v>
          </cell>
          <cell r="J45">
            <v>6351</v>
          </cell>
        </row>
        <row r="46">
          <cell r="G46">
            <v>219100001</v>
          </cell>
          <cell r="H46">
            <v>492</v>
          </cell>
          <cell r="I46" t="str">
            <v>RESERVA DE ESPACIOS EN VIA PUB</v>
          </cell>
          <cell r="J46">
            <v>120126</v>
          </cell>
        </row>
        <row r="47">
          <cell r="G47">
            <v>414101001</v>
          </cell>
          <cell r="H47">
            <v>493</v>
          </cell>
          <cell r="I47" t="str">
            <v>RENOVACION PERMISO P/ USO VIA</v>
          </cell>
          <cell r="J47">
            <v>1564</v>
          </cell>
        </row>
        <row r="48">
          <cell r="G48">
            <v>414101001</v>
          </cell>
          <cell r="H48">
            <v>457</v>
          </cell>
          <cell r="I48" t="str">
            <v>CASETAS DE  REVISTAS</v>
          </cell>
          <cell r="J48">
            <v>17280</v>
          </cell>
        </row>
        <row r="49">
          <cell r="D49">
            <v>4102</v>
          </cell>
          <cell r="G49" t="str">
            <v>Explotación, uso  de bienes muebles o inmuebles propiedad del municipio</v>
          </cell>
          <cell r="K49">
            <v>52471737</v>
          </cell>
        </row>
        <row r="50">
          <cell r="G50">
            <v>414102003</v>
          </cell>
          <cell r="H50">
            <v>407</v>
          </cell>
          <cell r="I50" t="str">
            <v>MUSEO MOMIAS</v>
          </cell>
          <cell r="J50">
            <v>45000000</v>
          </cell>
        </row>
        <row r="51">
          <cell r="G51">
            <v>414102003</v>
          </cell>
          <cell r="H51">
            <v>499</v>
          </cell>
          <cell r="I51" t="str">
            <v>MUSEO MOMIAS CAV</v>
          </cell>
          <cell r="J51">
            <v>1264667</v>
          </cell>
        </row>
        <row r="52">
          <cell r="G52">
            <v>414102003</v>
          </cell>
          <cell r="H52">
            <v>410</v>
          </cell>
          <cell r="I52" t="str">
            <v>MONUMENTO AL PIPILA</v>
          </cell>
          <cell r="J52">
            <v>682997</v>
          </cell>
        </row>
        <row r="53">
          <cell r="G53">
            <v>414102003</v>
          </cell>
          <cell r="H53">
            <v>447</v>
          </cell>
          <cell r="I53" t="str">
            <v>MUSEO DIEGUINO</v>
          </cell>
          <cell r="J53">
            <v>61650</v>
          </cell>
        </row>
        <row r="54">
          <cell r="G54">
            <v>414102001</v>
          </cell>
          <cell r="H54">
            <v>411</v>
          </cell>
          <cell r="I54" t="str">
            <v>MERCADO HIDALGO</v>
          </cell>
          <cell r="J54">
            <v>1510140</v>
          </cell>
        </row>
        <row r="55">
          <cell r="G55">
            <v>414102001</v>
          </cell>
          <cell r="H55">
            <v>412</v>
          </cell>
          <cell r="I55" t="str">
            <v>MERCADO EMBAJADORAS</v>
          </cell>
          <cell r="J55">
            <v>428832</v>
          </cell>
        </row>
        <row r="56">
          <cell r="G56">
            <v>414102001</v>
          </cell>
          <cell r="H56">
            <v>472</v>
          </cell>
          <cell r="I56" t="str">
            <v>MERCADO GAVIRA</v>
          </cell>
          <cell r="J56">
            <v>226018</v>
          </cell>
        </row>
        <row r="57">
          <cell r="G57">
            <v>414102001</v>
          </cell>
          <cell r="H57">
            <v>498</v>
          </cell>
          <cell r="I57" t="str">
            <v>MERCADOS DE ARTESANÍAS EX ESTACIÓN</v>
          </cell>
          <cell r="J57">
            <v>118664</v>
          </cell>
        </row>
        <row r="58">
          <cell r="G58">
            <v>414901002</v>
          </cell>
          <cell r="H58">
            <v>400</v>
          </cell>
          <cell r="I58" t="str">
            <v>LOCALES PRESA DE LA OLLA</v>
          </cell>
          <cell r="J58">
            <v>212434</v>
          </cell>
        </row>
        <row r="59">
          <cell r="G59">
            <v>414901003</v>
          </cell>
          <cell r="H59">
            <v>470</v>
          </cell>
          <cell r="I59" t="str">
            <v>LOCALES ESTACIÓN DEL FERROCARRIL</v>
          </cell>
          <cell r="J59">
            <v>191420</v>
          </cell>
        </row>
        <row r="60">
          <cell r="G60">
            <v>414102001</v>
          </cell>
          <cell r="H60">
            <v>431</v>
          </cell>
          <cell r="I60" t="str">
            <v>BODEGAS MERCADO EMBAJADORAS</v>
          </cell>
          <cell r="J60">
            <v>20155</v>
          </cell>
        </row>
        <row r="61">
          <cell r="G61">
            <v>414102001</v>
          </cell>
          <cell r="H61">
            <v>430</v>
          </cell>
          <cell r="I61" t="str">
            <v>BODEGAS MERCADO HIDALGO</v>
          </cell>
          <cell r="J61">
            <v>0</v>
          </cell>
        </row>
        <row r="62">
          <cell r="G62">
            <v>414102001</v>
          </cell>
          <cell r="H62">
            <v>451</v>
          </cell>
          <cell r="I62" t="str">
            <v>BODEGAS RASTRO</v>
          </cell>
          <cell r="J62">
            <v>0</v>
          </cell>
        </row>
        <row r="63">
          <cell r="G63">
            <v>414102005</v>
          </cell>
          <cell r="H63">
            <v>438</v>
          </cell>
          <cell r="I63" t="str">
            <v>SANITARIOS MERCADO HIDALGO</v>
          </cell>
          <cell r="J63">
            <v>702078</v>
          </cell>
        </row>
        <row r="64">
          <cell r="G64">
            <v>414102005</v>
          </cell>
          <cell r="H64">
            <v>437</v>
          </cell>
          <cell r="I64" t="str">
            <v>SANITARIOS MERCADO EMBAJADORAS</v>
          </cell>
          <cell r="J64">
            <v>798254</v>
          </cell>
        </row>
        <row r="65">
          <cell r="G65">
            <v>414102005</v>
          </cell>
          <cell r="H65">
            <v>445</v>
          </cell>
          <cell r="I65" t="str">
            <v>SANITARIOS MUSEO MOMIAS</v>
          </cell>
          <cell r="J65">
            <v>0</v>
          </cell>
        </row>
        <row r="66">
          <cell r="G66">
            <v>414102005</v>
          </cell>
          <cell r="H66">
            <v>443</v>
          </cell>
          <cell r="I66" t="str">
            <v>SANITARIOS EX ESTACION DEL FFCC.</v>
          </cell>
          <cell r="J66">
            <v>604130</v>
          </cell>
        </row>
        <row r="67">
          <cell r="G67">
            <v>414102005</v>
          </cell>
          <cell r="H67">
            <v>436</v>
          </cell>
          <cell r="I67" t="str">
            <v>SANITARIOS PRESA DE LA OLLA</v>
          </cell>
          <cell r="J67">
            <v>60000</v>
          </cell>
        </row>
        <row r="68">
          <cell r="G68">
            <v>414102005</v>
          </cell>
          <cell r="H68">
            <v>439</v>
          </cell>
          <cell r="I68" t="str">
            <v>SANITARIOS JARDIN REFORMA</v>
          </cell>
          <cell r="J68">
            <v>60000</v>
          </cell>
        </row>
        <row r="69">
          <cell r="G69">
            <v>414102005</v>
          </cell>
          <cell r="H69">
            <v>444</v>
          </cell>
          <cell r="I69" t="str">
            <v>SANITARIOS JARDIN UNION</v>
          </cell>
          <cell r="J69">
            <v>108000</v>
          </cell>
        </row>
        <row r="70">
          <cell r="G70">
            <v>414102005</v>
          </cell>
          <cell r="H70">
            <v>440</v>
          </cell>
          <cell r="I70" t="str">
            <v>SANITARIOS PLAZUELA DE LOS ANG</v>
          </cell>
          <cell r="J70">
            <v>96000</v>
          </cell>
        </row>
        <row r="71">
          <cell r="G71">
            <v>414102005</v>
          </cell>
          <cell r="H71">
            <v>471</v>
          </cell>
          <cell r="I71" t="str">
            <v>SANITARIOS PARDO</v>
          </cell>
          <cell r="J71">
            <v>60000</v>
          </cell>
        </row>
        <row r="72">
          <cell r="G72">
            <v>414102005</v>
          </cell>
          <cell r="H72">
            <v>442</v>
          </cell>
          <cell r="I72" t="str">
            <v>SANITARIOS VALENCIANA</v>
          </cell>
          <cell r="J72">
            <v>44400</v>
          </cell>
        </row>
        <row r="73">
          <cell r="G73">
            <v>414102005</v>
          </cell>
          <cell r="H73">
            <v>441</v>
          </cell>
          <cell r="I73" t="str">
            <v>SANITARIOS LOS PASTITOS</v>
          </cell>
          <cell r="J73">
            <v>32400</v>
          </cell>
        </row>
        <row r="74">
          <cell r="G74">
            <v>414102002</v>
          </cell>
          <cell r="H74">
            <v>405</v>
          </cell>
          <cell r="I74" t="str">
            <v>CENTRO DE CONVIVENCIA EL ENCINO</v>
          </cell>
          <cell r="J74">
            <v>189498</v>
          </cell>
        </row>
        <row r="75">
          <cell r="D75">
            <v>4300</v>
          </cell>
          <cell r="F75" t="str">
            <v>Derechos por prestación de servicios</v>
          </cell>
          <cell r="K75">
            <v>43090143</v>
          </cell>
        </row>
        <row r="76">
          <cell r="D76">
            <v>4301</v>
          </cell>
          <cell r="G76" t="str">
            <v>Por servicios de limpia</v>
          </cell>
          <cell r="K76">
            <v>840990</v>
          </cell>
        </row>
        <row r="77">
          <cell r="G77">
            <v>414301099</v>
          </cell>
          <cell r="H77">
            <v>201</v>
          </cell>
          <cell r="I77" t="str">
            <v>RECOLECCION,TRASLADO DE RESIDUOS</v>
          </cell>
          <cell r="J77">
            <v>840990</v>
          </cell>
        </row>
        <row r="78">
          <cell r="D78">
            <v>4302</v>
          </cell>
          <cell r="G78" t="str">
            <v>Por servicios de panteones</v>
          </cell>
          <cell r="K78">
            <v>1194961</v>
          </cell>
        </row>
        <row r="79">
          <cell r="G79">
            <v>414302099</v>
          </cell>
          <cell r="H79">
            <v>203</v>
          </cell>
          <cell r="I79" t="str">
            <v>PANTEONES CIUDAD</v>
          </cell>
          <cell r="J79">
            <v>791506</v>
          </cell>
        </row>
        <row r="80">
          <cell r="G80">
            <v>414302099</v>
          </cell>
          <cell r="H80">
            <v>204</v>
          </cell>
          <cell r="I80" t="str">
            <v>PANTEONES COMUNIDADES</v>
          </cell>
          <cell r="J80">
            <v>403455</v>
          </cell>
        </row>
        <row r="81">
          <cell r="D81">
            <v>4303</v>
          </cell>
          <cell r="G81" t="str">
            <v>Por servicios de rastro</v>
          </cell>
          <cell r="K81">
            <v>1309927</v>
          </cell>
        </row>
        <row r="82">
          <cell r="G82">
            <v>414303099</v>
          </cell>
          <cell r="H82">
            <v>200</v>
          </cell>
          <cell r="I82" t="str">
            <v>RASTRO MUNICIPAL</v>
          </cell>
          <cell r="J82">
            <v>1309927</v>
          </cell>
        </row>
        <row r="83">
          <cell r="D83">
            <v>4304</v>
          </cell>
          <cell r="G83" t="str">
            <v>Por servicios de seguridad pública</v>
          </cell>
          <cell r="K83">
            <v>3367335</v>
          </cell>
        </row>
        <row r="84">
          <cell r="G84">
            <v>414304099</v>
          </cell>
          <cell r="H84">
            <v>202</v>
          </cell>
          <cell r="I84" t="str">
            <v>VIGILANCIA PERIODO MENSUAL</v>
          </cell>
          <cell r="J84">
            <v>3367335</v>
          </cell>
        </row>
        <row r="85">
          <cell r="D85">
            <v>4305</v>
          </cell>
          <cell r="G85" t="str">
            <v>Por servicios de transporte público</v>
          </cell>
          <cell r="K85">
            <v>381753</v>
          </cell>
        </row>
        <row r="86">
          <cell r="G86">
            <v>414305004</v>
          </cell>
          <cell r="H86">
            <v>265</v>
          </cell>
          <cell r="I86" t="str">
            <v>PERMISO EVENTUAL TRANSPORTE PUB</v>
          </cell>
          <cell r="J86">
            <v>121975</v>
          </cell>
        </row>
        <row r="87">
          <cell r="G87">
            <v>414305008</v>
          </cell>
          <cell r="H87">
            <v>284</v>
          </cell>
          <cell r="I87" t="str">
            <v>REVISTA MECANICA SEMESTRAL</v>
          </cell>
          <cell r="J87">
            <v>85563</v>
          </cell>
        </row>
        <row r="88">
          <cell r="G88">
            <v>414305003</v>
          </cell>
          <cell r="H88">
            <v>264</v>
          </cell>
          <cell r="I88" t="str">
            <v>REFRENDO ANUAL DE CONCESION DE TRANSP</v>
          </cell>
          <cell r="J88">
            <v>96098</v>
          </cell>
        </row>
        <row r="89">
          <cell r="G89">
            <v>414305006</v>
          </cell>
          <cell r="H89">
            <v>286</v>
          </cell>
          <cell r="I89" t="str">
            <v>PERMISO SUPLETORIO DE TRANSPORTE</v>
          </cell>
          <cell r="J89">
            <v>38772</v>
          </cell>
        </row>
        <row r="90">
          <cell r="G90">
            <v>414305009</v>
          </cell>
          <cell r="H90">
            <v>285</v>
          </cell>
          <cell r="I90" t="str">
            <v>PRORROGA PARA USO DE UNIDADES</v>
          </cell>
          <cell r="J90">
            <v>23588</v>
          </cell>
        </row>
        <row r="91">
          <cell r="G91">
            <v>414305005</v>
          </cell>
          <cell r="H91">
            <v>282</v>
          </cell>
          <cell r="I91" t="str">
            <v>PERMISO SERVICIO EXTRAORDINARIO</v>
          </cell>
          <cell r="J91">
            <v>14117</v>
          </cell>
        </row>
        <row r="92">
          <cell r="G92">
            <v>414305007</v>
          </cell>
          <cell r="H92">
            <v>283</v>
          </cell>
          <cell r="I92" t="str">
            <v>CONSTANCIA DE DESPINTADO</v>
          </cell>
          <cell r="J92">
            <v>1640</v>
          </cell>
        </row>
        <row r="93">
          <cell r="D93">
            <v>4306</v>
          </cell>
          <cell r="G93" t="str">
            <v>Por servicios de tránsito y vialidad</v>
          </cell>
          <cell r="K93">
            <v>416540</v>
          </cell>
        </row>
        <row r="94">
          <cell r="G94">
            <v>414306004</v>
          </cell>
          <cell r="H94">
            <v>276</v>
          </cell>
          <cell r="I94" t="str">
            <v>CONSTA NO INFRACCION TRANSITO Y VIALIDAD</v>
          </cell>
          <cell r="J94">
            <v>416540</v>
          </cell>
        </row>
        <row r="95">
          <cell r="D95">
            <v>4307</v>
          </cell>
          <cell r="G95" t="str">
            <v>Por servicios de estacionamiento</v>
          </cell>
          <cell r="K95">
            <v>6814797</v>
          </cell>
        </row>
        <row r="96">
          <cell r="G96">
            <v>414307001</v>
          </cell>
          <cell r="H96">
            <v>248</v>
          </cell>
          <cell r="I96" t="str">
            <v>ESTACIONAMIENTO EX-ESTACION FERROCARRIL</v>
          </cell>
          <cell r="J96">
            <v>2570600</v>
          </cell>
        </row>
        <row r="97">
          <cell r="G97">
            <v>414307001</v>
          </cell>
          <cell r="H97">
            <v>253</v>
          </cell>
          <cell r="I97" t="str">
            <v>ESTACIONAMIENTO JARDIN EMBAJADORAS</v>
          </cell>
          <cell r="J97">
            <v>1872756</v>
          </cell>
        </row>
        <row r="98">
          <cell r="G98">
            <v>414307001</v>
          </cell>
          <cell r="H98">
            <v>205</v>
          </cell>
          <cell r="I98" t="str">
            <v>ESTACIONAMIENTO MUSEO MOMIAS</v>
          </cell>
          <cell r="J98">
            <v>1219224</v>
          </cell>
        </row>
        <row r="99">
          <cell r="G99">
            <v>414307001</v>
          </cell>
          <cell r="H99">
            <v>206</v>
          </cell>
          <cell r="I99" t="str">
            <v>ESTACIONAMIENTO MERCADO HIDALGO</v>
          </cell>
          <cell r="J99">
            <v>808709</v>
          </cell>
        </row>
        <row r="100">
          <cell r="G100">
            <v>414307001</v>
          </cell>
          <cell r="H100">
            <v>207</v>
          </cell>
          <cell r="I100" t="str">
            <v>ESTACIONAMIENTO MERCADO EMBAJADORAS</v>
          </cell>
          <cell r="J100">
            <v>90761</v>
          </cell>
        </row>
        <row r="101">
          <cell r="G101">
            <v>414307002</v>
          </cell>
          <cell r="H101">
            <v>273</v>
          </cell>
          <cell r="I101" t="str">
            <v>PENSION EST JARDIN EMBAJADORAS</v>
          </cell>
          <cell r="J101">
            <v>139052</v>
          </cell>
        </row>
        <row r="102">
          <cell r="G102">
            <v>414307002</v>
          </cell>
          <cell r="H102">
            <v>271</v>
          </cell>
          <cell r="I102" t="str">
            <v>PENSION EST MUSEO MOMIAS</v>
          </cell>
          <cell r="J102">
            <v>79395</v>
          </cell>
        </row>
        <row r="103">
          <cell r="G103">
            <v>414307002</v>
          </cell>
          <cell r="H103">
            <v>272</v>
          </cell>
          <cell r="I103" t="str">
            <v>PENSION EST EX ESTACION DEL FERROCARRIL</v>
          </cell>
          <cell r="J103">
            <v>34300</v>
          </cell>
        </row>
        <row r="104">
          <cell r="D104">
            <v>4308</v>
          </cell>
          <cell r="G104" t="str">
            <v>Por servicios de salud</v>
          </cell>
          <cell r="K104">
            <v>139036</v>
          </cell>
        </row>
        <row r="105">
          <cell r="G105">
            <v>414309003</v>
          </cell>
          <cell r="H105">
            <v>417</v>
          </cell>
          <cell r="I105" t="str">
            <v>CONSULTORIO DENTAL</v>
          </cell>
          <cell r="J105">
            <v>79178</v>
          </cell>
        </row>
        <row r="106">
          <cell r="G106">
            <v>414309007</v>
          </cell>
          <cell r="H106">
            <v>280</v>
          </cell>
          <cell r="I106" t="str">
            <v>SERV. EN MAT. DE CONTROL CANINO</v>
          </cell>
          <cell r="J106">
            <v>59858</v>
          </cell>
        </row>
        <row r="107">
          <cell r="D107">
            <v>4309</v>
          </cell>
          <cell r="G107" t="str">
            <v>Por servicios de protección civil</v>
          </cell>
          <cell r="K107">
            <v>568722</v>
          </cell>
        </row>
        <row r="108">
          <cell r="G108">
            <v>414310011</v>
          </cell>
          <cell r="H108">
            <v>266</v>
          </cell>
          <cell r="I108" t="str">
            <v>DICTAMEN DE FACTIBILIDAD</v>
          </cell>
          <cell r="J108">
            <v>239142</v>
          </cell>
        </row>
        <row r="109">
          <cell r="G109">
            <v>414310011</v>
          </cell>
          <cell r="H109">
            <v>293</v>
          </cell>
          <cell r="I109" t="str">
            <v>SERVICIOS EXTRAORDINARIOS</v>
          </cell>
          <cell r="J109">
            <v>82966</v>
          </cell>
        </row>
        <row r="110">
          <cell r="G110">
            <v>414310003</v>
          </cell>
          <cell r="H110">
            <v>292</v>
          </cell>
          <cell r="I110" t="str">
            <v>DICTAMEN DE SEGURIDAD</v>
          </cell>
          <cell r="J110">
            <v>111913</v>
          </cell>
        </row>
        <row r="111">
          <cell r="G111">
            <v>414310005</v>
          </cell>
          <cell r="H111">
            <v>288</v>
          </cell>
          <cell r="I111" t="str">
            <v>ANALISIS DE RIESGO</v>
          </cell>
          <cell r="J111">
            <v>51481</v>
          </cell>
        </row>
        <row r="112">
          <cell r="G112">
            <v>414310001</v>
          </cell>
          <cell r="H112">
            <v>289</v>
          </cell>
          <cell r="I112" t="str">
            <v>CONFORMIDAD QUEMA DE FUEGOS PIROTECNICOS</v>
          </cell>
          <cell r="J112">
            <v>21630</v>
          </cell>
        </row>
        <row r="113">
          <cell r="G113">
            <v>414310008</v>
          </cell>
          <cell r="H113">
            <v>267</v>
          </cell>
          <cell r="I113" t="str">
            <v>CONSTANCIA DE VERIFICACION</v>
          </cell>
          <cell r="J113">
            <v>26962</v>
          </cell>
        </row>
        <row r="114">
          <cell r="G114">
            <v>414310011</v>
          </cell>
          <cell r="H114">
            <v>291</v>
          </cell>
          <cell r="I114" t="str">
            <v>DICTAMEN DE FACTIBILIDAD P/COMERCIOS</v>
          </cell>
          <cell r="J114">
            <v>34628</v>
          </cell>
        </row>
        <row r="115">
          <cell r="D115">
            <v>4310</v>
          </cell>
          <cell r="G115" t="str">
            <v>Por servicios de obra pública y desarrollo urbano</v>
          </cell>
          <cell r="K115">
            <v>7710174</v>
          </cell>
        </row>
        <row r="116">
          <cell r="G116">
            <v>414101001</v>
          </cell>
          <cell r="H116">
            <v>455</v>
          </cell>
          <cell r="I116" t="str">
            <v>INFRAESTRUCTURA TELEFONICA</v>
          </cell>
          <cell r="J116">
            <v>1910610</v>
          </cell>
        </row>
        <row r="117">
          <cell r="G117">
            <v>414311003</v>
          </cell>
          <cell r="H117">
            <v>256</v>
          </cell>
          <cell r="I117" t="str">
            <v>CONSTANCIA ALINEAM Y No.OFICIAL HAB.</v>
          </cell>
          <cell r="J117">
            <v>1420520</v>
          </cell>
        </row>
        <row r="118">
          <cell r="G118">
            <v>414311008</v>
          </cell>
          <cell r="H118">
            <v>210</v>
          </cell>
          <cell r="I118" t="str">
            <v>PERMISOS DE CONSTRUCCION</v>
          </cell>
          <cell r="J118">
            <v>815634</v>
          </cell>
        </row>
        <row r="119">
          <cell r="G119">
            <v>414311008</v>
          </cell>
          <cell r="H119">
            <v>211</v>
          </cell>
          <cell r="I119" t="str">
            <v>PERMISOS REGULARIZACION DE CONSTRUCCION</v>
          </cell>
          <cell r="J119">
            <v>364140</v>
          </cell>
        </row>
        <row r="120">
          <cell r="G120">
            <v>414313002</v>
          </cell>
          <cell r="H120">
            <v>261</v>
          </cell>
          <cell r="I120" t="str">
            <v>SUPERVISION DE OBRAS</v>
          </cell>
          <cell r="J120">
            <v>688584</v>
          </cell>
        </row>
        <row r="121">
          <cell r="G121">
            <v>414311014</v>
          </cell>
          <cell r="H121">
            <v>221</v>
          </cell>
          <cell r="I121" t="str">
            <v>PERMISO USO DE SUELO COMERCIAL</v>
          </cell>
          <cell r="J121">
            <v>633207</v>
          </cell>
        </row>
        <row r="122">
          <cell r="G122">
            <v>414311010</v>
          </cell>
          <cell r="H122">
            <v>212</v>
          </cell>
          <cell r="I122" t="str">
            <v>PRORROGA DE PERMISOS DE CONSTRUCCION</v>
          </cell>
          <cell r="J122">
            <v>164501</v>
          </cell>
        </row>
        <row r="123">
          <cell r="G123">
            <v>414311004</v>
          </cell>
          <cell r="H123">
            <v>217</v>
          </cell>
          <cell r="I123" t="str">
            <v>PERMISO DE DIVISION</v>
          </cell>
          <cell r="J123">
            <v>364318</v>
          </cell>
        </row>
        <row r="124">
          <cell r="G124">
            <v>414311002</v>
          </cell>
          <cell r="H124">
            <v>258</v>
          </cell>
          <cell r="I124" t="str">
            <v>CONSTANCIA ALINEAM Y No.OFICIAL COM.</v>
          </cell>
          <cell r="J124">
            <v>299467</v>
          </cell>
        </row>
        <row r="125">
          <cell r="G125">
            <v>414311019</v>
          </cell>
          <cell r="H125">
            <v>254</v>
          </cell>
          <cell r="I125" t="str">
            <v>CERTIFICA TERM DE OBRA Y USO INMUEBLE</v>
          </cell>
          <cell r="J125">
            <v>175958</v>
          </cell>
        </row>
        <row r="126">
          <cell r="G126">
            <v>414101001</v>
          </cell>
          <cell r="H126">
            <v>469</v>
          </cell>
          <cell r="I126" t="str">
            <v>CASETAS TELEFÓNICAS</v>
          </cell>
          <cell r="J126">
            <v>112246</v>
          </cell>
        </row>
        <row r="127">
          <cell r="G127">
            <v>414311010</v>
          </cell>
          <cell r="H127">
            <v>249</v>
          </cell>
          <cell r="I127" t="str">
            <v>REGULARIZACION DE PRORROGA PERM.CONST.</v>
          </cell>
          <cell r="J127">
            <v>268406</v>
          </cell>
        </row>
        <row r="128">
          <cell r="G128">
            <v>414901005</v>
          </cell>
          <cell r="H128">
            <v>478</v>
          </cell>
          <cell r="I128" t="str">
            <v>DIRECTOR RESPONSABLE DE OBRA</v>
          </cell>
          <cell r="J128">
            <v>132176</v>
          </cell>
        </row>
        <row r="129">
          <cell r="G129">
            <v>414311013</v>
          </cell>
          <cell r="H129">
            <v>220</v>
          </cell>
          <cell r="I129" t="str">
            <v>PERMISO USO DE SUELO INDUSTRIAL</v>
          </cell>
          <cell r="J129">
            <v>86464</v>
          </cell>
        </row>
        <row r="130">
          <cell r="G130">
            <v>414101001</v>
          </cell>
          <cell r="H130">
            <v>223</v>
          </cell>
          <cell r="I130" t="str">
            <v>CABLEADO POR USO COMERCIAL</v>
          </cell>
          <cell r="J130">
            <v>69221</v>
          </cell>
        </row>
        <row r="131">
          <cell r="G131">
            <v>414313004</v>
          </cell>
          <cell r="H131">
            <v>241</v>
          </cell>
          <cell r="I131" t="str">
            <v>REV.PROY.PARA AUT. DE OBRAS DE URBANI</v>
          </cell>
          <cell r="J131">
            <v>15437</v>
          </cell>
        </row>
        <row r="132">
          <cell r="G132">
            <v>414313006</v>
          </cell>
          <cell r="H132">
            <v>243</v>
          </cell>
          <cell r="I132" t="str">
            <v>PERMISO DE MODIFICACION DE TRAZA</v>
          </cell>
          <cell r="J132">
            <v>21629</v>
          </cell>
        </row>
        <row r="133">
          <cell r="G133">
            <v>414311006</v>
          </cell>
          <cell r="H133">
            <v>219</v>
          </cell>
          <cell r="I133" t="str">
            <v>PERMISO USO DE SUELO HABITACIONAL</v>
          </cell>
          <cell r="J133">
            <v>62528</v>
          </cell>
        </row>
        <row r="134">
          <cell r="G134">
            <v>414311002</v>
          </cell>
          <cell r="H134">
            <v>257</v>
          </cell>
          <cell r="I134" t="str">
            <v>CONSTANCIA ALINEAM Y No.OFICIAL IND.</v>
          </cell>
          <cell r="J134">
            <v>22660</v>
          </cell>
        </row>
        <row r="135">
          <cell r="G135">
            <v>414101001</v>
          </cell>
          <cell r="H135">
            <v>491</v>
          </cell>
          <cell r="I135" t="str">
            <v>ESTRUCTURAS, CONSTRUCCIONES O</v>
          </cell>
          <cell r="J135">
            <v>22060</v>
          </cell>
        </row>
        <row r="136">
          <cell r="G136">
            <v>414313006</v>
          </cell>
          <cell r="H136">
            <v>260</v>
          </cell>
          <cell r="I136" t="str">
            <v>PERMISO VENTA DE LOTES</v>
          </cell>
          <cell r="J136">
            <v>55258</v>
          </cell>
        </row>
        <row r="137">
          <cell r="G137">
            <v>414317003</v>
          </cell>
          <cell r="H137">
            <v>295</v>
          </cell>
          <cell r="I137" t="str">
            <v>CONSTANCIA DE UBICACIÓN DE PREDIOS</v>
          </cell>
          <cell r="J137">
            <v>5150</v>
          </cell>
        </row>
        <row r="138">
          <cell r="G138">
            <v>414313004</v>
          </cell>
          <cell r="H138">
            <v>239</v>
          </cell>
          <cell r="I138" t="str">
            <v>REV DE PROY EXP DE CONS DE COMPATI URB.</v>
          </cell>
          <cell r="J138">
            <v>0</v>
          </cell>
        </row>
        <row r="139">
          <cell r="D139">
            <v>4311</v>
          </cell>
          <cell r="G139" t="str">
            <v>Por servicios catastrales y prácticas de avalúos</v>
          </cell>
          <cell r="K139">
            <v>575676</v>
          </cell>
        </row>
        <row r="140">
          <cell r="G140">
            <v>414317004</v>
          </cell>
          <cell r="H140">
            <v>299</v>
          </cell>
          <cell r="I140" t="str">
            <v>CERTIFICACION DE CLAVE CATASTRAL</v>
          </cell>
          <cell r="J140">
            <v>239115</v>
          </cell>
        </row>
        <row r="141">
          <cell r="G141">
            <v>414312004</v>
          </cell>
          <cell r="H141">
            <v>226</v>
          </cell>
          <cell r="I141" t="str">
            <v>REV.Y AUT.DE AVALUOS PERITOS VAL FIS</v>
          </cell>
          <cell r="J141">
            <v>272183</v>
          </cell>
        </row>
        <row r="142">
          <cell r="G142">
            <v>414104002</v>
          </cell>
          <cell r="H142">
            <v>476</v>
          </cell>
          <cell r="I142" t="str">
            <v>PADRON DE PERITOS FISCALES</v>
          </cell>
          <cell r="J142">
            <v>62417</v>
          </cell>
        </row>
        <row r="143">
          <cell r="G143">
            <v>414312001</v>
          </cell>
          <cell r="H143">
            <v>227</v>
          </cell>
          <cell r="I143" t="str">
            <v>POR AVALUOS DE INMUEBLES</v>
          </cell>
          <cell r="J143">
            <v>1961</v>
          </cell>
        </row>
        <row r="144">
          <cell r="D144">
            <v>4312</v>
          </cell>
          <cell r="G144" t="str">
            <v>Por servicios en materia de fraccionamientos y condominios</v>
          </cell>
          <cell r="K144">
            <v>12790</v>
          </cell>
        </row>
        <row r="145">
          <cell r="G145">
            <v>219100001</v>
          </cell>
          <cell r="H145">
            <v>298</v>
          </cell>
          <cell r="I145" t="str">
            <v>POR EVALUACION DE COMPATIBILIDAD</v>
          </cell>
          <cell r="J145">
            <v>12790</v>
          </cell>
        </row>
        <row r="146">
          <cell r="D146">
            <v>4313</v>
          </cell>
          <cell r="G146" t="str">
            <v>Por la expedición de licencias o permisos para el establecimiento de anuncios</v>
          </cell>
          <cell r="K146">
            <v>834548</v>
          </cell>
        </row>
        <row r="147">
          <cell r="G147">
            <v>414314099</v>
          </cell>
          <cell r="H147">
            <v>244</v>
          </cell>
          <cell r="I147" t="str">
            <v>EXP DE LIC O PERM  ESTBMTO DE ANUNCIOS</v>
          </cell>
          <cell r="J147">
            <v>834548</v>
          </cell>
        </row>
        <row r="148">
          <cell r="D148">
            <v>4314</v>
          </cell>
          <cell r="G148" t="str">
            <v>Por la expedición de permisos eventuales para la venta de bebidas alcohólicas</v>
          </cell>
          <cell r="K148">
            <v>2353048</v>
          </cell>
        </row>
        <row r="149">
          <cell r="G149">
            <v>414315001</v>
          </cell>
          <cell r="H149">
            <v>228</v>
          </cell>
          <cell r="I149" t="str">
            <v>PERMISOS PARA VENTA DE BEBIDAS A</v>
          </cell>
          <cell r="J149">
            <v>251989</v>
          </cell>
        </row>
        <row r="150">
          <cell r="G150">
            <v>414315002</v>
          </cell>
          <cell r="H150">
            <v>274</v>
          </cell>
          <cell r="I150" t="str">
            <v>PERMISO AMPL. HORARIO VTA. BEBIDAS A</v>
          </cell>
          <cell r="J150">
            <v>2101059</v>
          </cell>
        </row>
        <row r="151">
          <cell r="D151">
            <v>4315</v>
          </cell>
          <cell r="G151" t="str">
            <v>Por servicios en materia ambiental</v>
          </cell>
          <cell r="K151">
            <v>66685</v>
          </cell>
        </row>
        <row r="152">
          <cell r="G152">
            <v>414316099</v>
          </cell>
          <cell r="H152">
            <v>252</v>
          </cell>
          <cell r="I152" t="str">
            <v>SERVICIOS EN MATERIA AMBIENTAL</v>
          </cell>
          <cell r="J152">
            <v>66685</v>
          </cell>
        </row>
        <row r="153">
          <cell r="G153">
            <v>414317004</v>
          </cell>
          <cell r="H153">
            <v>275</v>
          </cell>
          <cell r="I153" t="str">
            <v>CONSTANCIAS DIRECCION DE ECOLOGÍA</v>
          </cell>
          <cell r="J153">
            <v>0</v>
          </cell>
        </row>
        <row r="154">
          <cell r="D154">
            <v>4316</v>
          </cell>
          <cell r="G154" t="str">
            <v>Por la expedición de documentos, tales como: constancias, certificados, certificaciones, cartas, entre otros.</v>
          </cell>
          <cell r="K154">
            <v>950066</v>
          </cell>
        </row>
        <row r="155">
          <cell r="G155">
            <v>414317003</v>
          </cell>
          <cell r="H155">
            <v>278</v>
          </cell>
          <cell r="I155" t="str">
            <v>CONSTANCIAS EXPEDIDAS POR DEPENDENCIAS</v>
          </cell>
          <cell r="J155">
            <v>404468</v>
          </cell>
        </row>
        <row r="156">
          <cell r="G156">
            <v>414317004</v>
          </cell>
          <cell r="H156">
            <v>279</v>
          </cell>
          <cell r="I156" t="str">
            <v>CERTIFICACIONES POR EL SECRETARIO</v>
          </cell>
          <cell r="J156">
            <v>5982</v>
          </cell>
        </row>
        <row r="157">
          <cell r="G157">
            <v>414317002</v>
          </cell>
          <cell r="H157">
            <v>229</v>
          </cell>
          <cell r="I157" t="str">
            <v>CONSTA DE ESTADO DE CUENTA DE NO ADEUDO</v>
          </cell>
          <cell r="J157">
            <v>521535</v>
          </cell>
        </row>
        <row r="158">
          <cell r="G158">
            <v>414901004</v>
          </cell>
          <cell r="H158">
            <v>310</v>
          </cell>
          <cell r="I158" t="str">
            <v>CARTA DE NO ANTECEDENTES ADMVOS.</v>
          </cell>
          <cell r="J158">
            <v>18081</v>
          </cell>
        </row>
        <row r="159">
          <cell r="D159">
            <v>4317</v>
          </cell>
          <cell r="G159" t="str">
            <v>Por pago de concesión, traspaso, cambios de giros en los mercados públicos municipales</v>
          </cell>
          <cell r="K159">
            <v>0</v>
          </cell>
        </row>
        <row r="160">
          <cell r="D160">
            <v>4318</v>
          </cell>
          <cell r="G160" t="str">
            <v>Por servicios de alumbrado público</v>
          </cell>
          <cell r="K160">
            <v>14885361</v>
          </cell>
        </row>
        <row r="161">
          <cell r="G161">
            <v>414319099</v>
          </cell>
          <cell r="H161">
            <v>297</v>
          </cell>
          <cell r="I161" t="str">
            <v>DAP</v>
          </cell>
          <cell r="J161">
            <v>14885361</v>
          </cell>
        </row>
        <row r="162">
          <cell r="D162">
            <v>4320</v>
          </cell>
          <cell r="G162" t="str">
            <v>Por servicios de cultura (casas de cultura)</v>
          </cell>
          <cell r="K162">
            <v>667734</v>
          </cell>
        </row>
        <row r="163">
          <cell r="G163">
            <v>414308099</v>
          </cell>
          <cell r="H163">
            <v>268</v>
          </cell>
          <cell r="I163" t="str">
            <v>SERVICIOS CASA DE LA CULTURA</v>
          </cell>
          <cell r="J163">
            <v>658529</v>
          </cell>
        </row>
        <row r="164">
          <cell r="G164">
            <v>414308099</v>
          </cell>
          <cell r="H164">
            <v>497</v>
          </cell>
          <cell r="I164" t="str">
            <v>CURSOS FORMACION SERV. DIG.</v>
          </cell>
          <cell r="J164">
            <v>9205</v>
          </cell>
        </row>
        <row r="165">
          <cell r="D165">
            <v>4400</v>
          </cell>
          <cell r="F165" t="str">
            <v>Derechos por prestación de servicios</v>
          </cell>
          <cell r="K165">
            <v>563247</v>
          </cell>
        </row>
        <row r="166">
          <cell r="G166">
            <v>414101002</v>
          </cell>
          <cell r="H166">
            <v>484</v>
          </cell>
          <cell r="I166" t="str">
            <v>PERMISO ESPEC CELEBRACION DE FESTEJOS</v>
          </cell>
          <cell r="J166">
            <v>418749</v>
          </cell>
        </row>
        <row r="167">
          <cell r="G167">
            <v>414901006</v>
          </cell>
          <cell r="H167">
            <v>485</v>
          </cell>
          <cell r="I167" t="str">
            <v>SELLADO DE BOLETOS</v>
          </cell>
          <cell r="J167">
            <v>138667</v>
          </cell>
        </row>
        <row r="168">
          <cell r="G168">
            <v>414901008</v>
          </cell>
          <cell r="H168">
            <v>458</v>
          </cell>
          <cell r="I168" t="str">
            <v>AMPLI DE HORARIO DE BILLARES FUTBOLITOS</v>
          </cell>
          <cell r="J168">
            <v>5831</v>
          </cell>
        </row>
        <row r="169">
          <cell r="D169">
            <v>4500</v>
          </cell>
          <cell r="F169" t="str">
            <v>Accesorios de Derechos</v>
          </cell>
          <cell r="K169">
            <v>1210901</v>
          </cell>
        </row>
        <row r="170">
          <cell r="G170">
            <v>414401099</v>
          </cell>
          <cell r="H170">
            <v>502</v>
          </cell>
          <cell r="I170" t="str">
            <v>RECARGOS PRODUCTOS</v>
          </cell>
          <cell r="J170">
            <v>992927</v>
          </cell>
        </row>
        <row r="171">
          <cell r="G171">
            <v>414401099</v>
          </cell>
          <cell r="H171">
            <v>515</v>
          </cell>
          <cell r="I171" t="str">
            <v>RECARGOS DE DER. POR PRESTACION DE SERV.</v>
          </cell>
          <cell r="J171">
            <v>213700</v>
          </cell>
        </row>
        <row r="172">
          <cell r="G172">
            <v>414403003</v>
          </cell>
          <cell r="H172">
            <v>546</v>
          </cell>
          <cell r="I172" t="str">
            <v>GASTOS EJECUCION PRESTACION DE SERV</v>
          </cell>
          <cell r="J172">
            <v>4274</v>
          </cell>
        </row>
        <row r="173">
          <cell r="D173">
            <v>5</v>
          </cell>
          <cell r="E173" t="str">
            <v>Productos</v>
          </cell>
          <cell r="K173">
            <v>9752872</v>
          </cell>
        </row>
        <row r="174">
          <cell r="D174">
            <v>5100</v>
          </cell>
          <cell r="F174" t="str">
            <v>Capitales y valores</v>
          </cell>
          <cell r="K174">
            <v>9500000</v>
          </cell>
        </row>
        <row r="175">
          <cell r="G175">
            <v>415101001</v>
          </cell>
          <cell r="H175">
            <v>418</v>
          </cell>
          <cell r="I175" t="str">
            <v>RENDIMIENTOS E INVERSIONES</v>
          </cell>
          <cell r="J175">
            <v>9500000</v>
          </cell>
        </row>
        <row r="176">
          <cell r="G176">
            <v>415101001</v>
          </cell>
          <cell r="H176">
            <v>420</v>
          </cell>
          <cell r="I176" t="str">
            <v>REND E INVER RAMO 33 PROG COMP</v>
          </cell>
          <cell r="J176">
            <v>0</v>
          </cell>
        </row>
        <row r="177">
          <cell r="G177">
            <v>415101001</v>
          </cell>
          <cell r="H177">
            <v>419</v>
          </cell>
          <cell r="I177" t="str">
            <v>REND E INVERSIONES RAMO 33</v>
          </cell>
          <cell r="J177">
            <v>0</v>
          </cell>
        </row>
        <row r="178">
          <cell r="D178">
            <v>5103</v>
          </cell>
          <cell r="F178" t="str">
            <v>Formas valoradas</v>
          </cell>
          <cell r="K178">
            <v>156519</v>
          </cell>
        </row>
        <row r="179">
          <cell r="G179">
            <v>415103001</v>
          </cell>
          <cell r="H179">
            <v>526</v>
          </cell>
          <cell r="I179" t="str">
            <v>RESPUESTA DE AYUNTAMIENTO</v>
          </cell>
          <cell r="J179">
            <v>141092</v>
          </cell>
        </row>
        <row r="180">
          <cell r="G180">
            <v>415103001</v>
          </cell>
          <cell r="H180">
            <v>421</v>
          </cell>
          <cell r="I180" t="str">
            <v>DECLARACIONES, FORMATOSY AVISO</v>
          </cell>
          <cell r="J180">
            <v>6862</v>
          </cell>
        </row>
        <row r="181">
          <cell r="G181">
            <v>415103001</v>
          </cell>
          <cell r="H181">
            <v>494</v>
          </cell>
          <cell r="I181" t="str">
            <v>REPOSICION DE CREDENCIAL</v>
          </cell>
          <cell r="J181">
            <v>520</v>
          </cell>
        </row>
        <row r="182">
          <cell r="G182">
            <v>415109009</v>
          </cell>
          <cell r="H182">
            <v>495</v>
          </cell>
          <cell r="I182" t="str">
            <v>BOLETO EXTRAVIADO</v>
          </cell>
          <cell r="J182">
            <v>8045</v>
          </cell>
        </row>
        <row r="183">
          <cell r="D183">
            <v>5105</v>
          </cell>
          <cell r="F183" t="str">
            <v>Por servicios en materia de acceso a la información pública</v>
          </cell>
          <cell r="K183">
            <v>1577</v>
          </cell>
        </row>
        <row r="184">
          <cell r="G184">
            <v>414318099</v>
          </cell>
          <cell r="H184">
            <v>277</v>
          </cell>
          <cell r="I184" t="str">
            <v>SERVICIOS ACCESO A LA INFORMACION</v>
          </cell>
          <cell r="J184">
            <v>1577</v>
          </cell>
        </row>
        <row r="185">
          <cell r="D185">
            <v>5109</v>
          </cell>
          <cell r="F185" t="str">
            <v>Otros productos</v>
          </cell>
          <cell r="K185">
            <v>94776</v>
          </cell>
        </row>
        <row r="186">
          <cell r="G186">
            <v>415109009</v>
          </cell>
          <cell r="H186">
            <v>414</v>
          </cell>
          <cell r="I186" t="str">
            <v>OTROS PRODUCTOS</v>
          </cell>
          <cell r="J186">
            <v>44983</v>
          </cell>
        </row>
        <row r="187">
          <cell r="G187">
            <v>415109009</v>
          </cell>
          <cell r="H187">
            <v>433</v>
          </cell>
          <cell r="I187" t="str">
            <v>SOBRANTES</v>
          </cell>
          <cell r="J187">
            <v>39227</v>
          </cell>
        </row>
        <row r="188">
          <cell r="G188">
            <v>415109009</v>
          </cell>
          <cell r="H188">
            <v>467</v>
          </cell>
          <cell r="I188" t="str">
            <v>PRESTADORES DE SERVICIOS</v>
          </cell>
          <cell r="J188">
            <v>10566</v>
          </cell>
        </row>
        <row r="189">
          <cell r="G189">
            <v>415109009</v>
          </cell>
          <cell r="H189">
            <v>529</v>
          </cell>
          <cell r="I189" t="str">
            <v>OTROS DONATIVOS</v>
          </cell>
          <cell r="J189">
            <v>0</v>
          </cell>
        </row>
        <row r="190">
          <cell r="D190">
            <v>6</v>
          </cell>
          <cell r="E190" t="str">
            <v>Aprovechamientos</v>
          </cell>
          <cell r="K190">
            <v>10643099</v>
          </cell>
        </row>
        <row r="191">
          <cell r="D191">
            <v>6100</v>
          </cell>
          <cell r="F191" t="str">
            <v>Aprovechamientos</v>
          </cell>
          <cell r="K191">
            <v>212848</v>
          </cell>
        </row>
        <row r="192">
          <cell r="D192">
            <v>6101</v>
          </cell>
          <cell r="G192" t="str">
            <v>Bases para licitación y movimientos padrones municipales</v>
          </cell>
          <cell r="K192">
            <v>204173</v>
          </cell>
        </row>
        <row r="193">
          <cell r="G193">
            <v>414104001</v>
          </cell>
          <cell r="H193">
            <v>538</v>
          </cell>
          <cell r="I193" t="str">
            <v>BASES PARA LICITACION OBRA PUB</v>
          </cell>
          <cell r="J193">
            <v>81061</v>
          </cell>
        </row>
        <row r="194">
          <cell r="G194">
            <v>414104002</v>
          </cell>
          <cell r="H194">
            <v>536</v>
          </cell>
          <cell r="I194" t="str">
            <v>PADRON DE PROVEEDORES</v>
          </cell>
          <cell r="J194">
            <v>76713</v>
          </cell>
        </row>
        <row r="195">
          <cell r="G195">
            <v>414104001</v>
          </cell>
          <cell r="H195">
            <v>474</v>
          </cell>
          <cell r="I195" t="str">
            <v>ADQUISICION DE BASES ADQUISICIONES</v>
          </cell>
          <cell r="J195">
            <v>46399</v>
          </cell>
        </row>
        <row r="196">
          <cell r="D196">
            <v>6102</v>
          </cell>
          <cell r="G196" t="str">
            <v>Por arrastre y pensión de vehículos infraccionados</v>
          </cell>
          <cell r="K196">
            <v>0</v>
          </cell>
        </row>
        <row r="197">
          <cell r="G197">
            <v>219100001</v>
          </cell>
          <cell r="H197">
            <v>463</v>
          </cell>
          <cell r="I197" t="str">
            <v>SERVICIO DE GRUA</v>
          </cell>
          <cell r="J197">
            <v>0</v>
          </cell>
        </row>
        <row r="198">
          <cell r="G198">
            <v>219100001</v>
          </cell>
          <cell r="H198">
            <v>464</v>
          </cell>
          <cell r="I198" t="str">
            <v>ARRASTRE DE VEHICULOS INFRACCI</v>
          </cell>
          <cell r="J198">
            <v>0</v>
          </cell>
        </row>
        <row r="199">
          <cell r="D199">
            <v>6105</v>
          </cell>
          <cell r="G199" t="str">
            <v>Sanciones</v>
          </cell>
          <cell r="K199">
            <v>0</v>
          </cell>
        </row>
        <row r="200">
          <cell r="G200">
            <v>416261212</v>
          </cell>
          <cell r="H200">
            <v>547</v>
          </cell>
          <cell r="I200" t="str">
            <v>SANCIONES POR OBRA MPAL.</v>
          </cell>
          <cell r="J200">
            <v>0</v>
          </cell>
        </row>
        <row r="201">
          <cell r="D201">
            <v>6106</v>
          </cell>
          <cell r="G201" t="str">
            <v>Otros aprovechamientos</v>
          </cell>
          <cell r="K201">
            <v>8675</v>
          </cell>
        </row>
        <row r="202">
          <cell r="G202">
            <v>416909009</v>
          </cell>
          <cell r="H202">
            <v>14</v>
          </cell>
          <cell r="I202" t="str">
            <v>COA</v>
          </cell>
          <cell r="J202">
            <v>8675</v>
          </cell>
        </row>
        <row r="203">
          <cell r="D203">
            <v>6300</v>
          </cell>
          <cell r="F203" t="str">
            <v>Accesorios aprovechamientos</v>
          </cell>
          <cell r="K203">
            <v>10430251</v>
          </cell>
        </row>
        <row r="204">
          <cell r="D204">
            <v>6302</v>
          </cell>
          <cell r="G204" t="str">
            <v>Multas</v>
          </cell>
          <cell r="K204">
            <v>10386331</v>
          </cell>
        </row>
        <row r="205">
          <cell r="G205">
            <v>416804003</v>
          </cell>
          <cell r="H205">
            <v>508</v>
          </cell>
          <cell r="I205" t="str">
            <v>INF LEY DE TRANSITO Y SU REGLAMENTO</v>
          </cell>
          <cell r="J205">
            <v>8000000</v>
          </cell>
        </row>
        <row r="206">
          <cell r="G206">
            <v>416804002</v>
          </cell>
          <cell r="H206">
            <v>507</v>
          </cell>
          <cell r="I206" t="str">
            <v>INF AL BANDO DE POLICIA Y BUEN GOBIERNO</v>
          </cell>
          <cell r="J206">
            <v>1483371</v>
          </cell>
        </row>
        <row r="208">
          <cell r="G208">
            <v>416804004</v>
          </cell>
          <cell r="H208">
            <v>509</v>
          </cell>
          <cell r="I208" t="str">
            <v>FALTA DE VERIFICACION VEHICULAR</v>
          </cell>
          <cell r="J208">
            <v>369700</v>
          </cell>
        </row>
        <row r="209">
          <cell r="G209">
            <v>416804006</v>
          </cell>
          <cell r="H209">
            <v>506</v>
          </cell>
          <cell r="I209" t="str">
            <v>INFRACCIONES DIRECCIÓN DE FISCALIZACIÓN</v>
          </cell>
          <cell r="J209">
            <v>233640</v>
          </cell>
        </row>
        <row r="210">
          <cell r="G210">
            <v>416804007</v>
          </cell>
          <cell r="H210">
            <v>504</v>
          </cell>
          <cell r="I210" t="str">
            <v>AVISO EXTEMP TERM DE OBRA</v>
          </cell>
          <cell r="J210">
            <v>30201</v>
          </cell>
        </row>
        <row r="211">
          <cell r="G211">
            <v>416804007</v>
          </cell>
          <cell r="H211">
            <v>505</v>
          </cell>
          <cell r="I211" t="str">
            <v>INFRA AL REGLAM DE CONST Y CONSERV</v>
          </cell>
          <cell r="J211">
            <v>212805</v>
          </cell>
        </row>
        <row r="212">
          <cell r="G212">
            <v>416804008</v>
          </cell>
          <cell r="H212">
            <v>544</v>
          </cell>
          <cell r="I212" t="str">
            <v>INFRA AL REGLA DE PROTECCION ANIMALES</v>
          </cell>
          <cell r="J212">
            <v>17744</v>
          </cell>
        </row>
        <row r="213">
          <cell r="G213">
            <v>416804008</v>
          </cell>
          <cell r="H213">
            <v>514</v>
          </cell>
          <cell r="I213" t="str">
            <v>AFECTACION NO AUTORIZADA DE ESPECIES</v>
          </cell>
          <cell r="J213">
            <v>15261</v>
          </cell>
        </row>
        <row r="214">
          <cell r="G214">
            <v>416804007</v>
          </cell>
          <cell r="H214">
            <v>511</v>
          </cell>
          <cell r="I214" t="str">
            <v>MULTAS ADMINI MUNICIPALES  NO FISCALES</v>
          </cell>
          <cell r="J214">
            <v>23609</v>
          </cell>
        </row>
        <row r="215">
          <cell r="D215">
            <v>6303</v>
          </cell>
          <cell r="G215" t="str">
            <v>Gastos de ejecución</v>
          </cell>
          <cell r="K215">
            <v>43920</v>
          </cell>
        </row>
        <row r="216">
          <cell r="G216">
            <v>416806001</v>
          </cell>
          <cell r="H216">
            <v>545</v>
          </cell>
          <cell r="I216" t="str">
            <v>GTOS. EJECUCION DE PRODUCTOS</v>
          </cell>
          <cell r="J216">
            <v>43920</v>
          </cell>
        </row>
        <row r="217">
          <cell r="D217">
            <v>8</v>
          </cell>
          <cell r="E217" t="str">
            <v>Participaciones, aportaciones, convenios, incentivos derivados de la colaboración fiscal y fondos distintos de aportaciones</v>
          </cell>
          <cell r="K217">
            <v>439398256</v>
          </cell>
        </row>
        <row r="218">
          <cell r="D218">
            <v>8100</v>
          </cell>
          <cell r="F218" t="str">
            <v>Participaciones</v>
          </cell>
          <cell r="K218">
            <v>268875605</v>
          </cell>
        </row>
        <row r="219">
          <cell r="D219">
            <v>8101</v>
          </cell>
          <cell r="F219" t="str">
            <v>Fondo general de participaciones</v>
          </cell>
          <cell r="K219">
            <v>194702115</v>
          </cell>
        </row>
        <row r="220">
          <cell r="G220">
            <v>421101001</v>
          </cell>
          <cell r="H220">
            <v>600</v>
          </cell>
          <cell r="I220" t="str">
            <v>FONDO GENERAL</v>
          </cell>
          <cell r="J220">
            <v>194702115</v>
          </cell>
        </row>
        <row r="221">
          <cell r="D221">
            <v>8102</v>
          </cell>
          <cell r="F221" t="str">
            <v>Fondo de fomento municipal</v>
          </cell>
          <cell r="K221">
            <v>24649268</v>
          </cell>
        </row>
        <row r="222">
          <cell r="G222">
            <v>421102001</v>
          </cell>
          <cell r="H222">
            <v>601</v>
          </cell>
          <cell r="I222" t="str">
            <v>FONDO DEL FOMENTO MUNICIPAL</v>
          </cell>
          <cell r="J222">
            <v>24649268</v>
          </cell>
        </row>
        <row r="223">
          <cell r="D223">
            <v>8103</v>
          </cell>
          <cell r="F223" t="str">
            <v>Fondo de fiscalización y recaudación</v>
          </cell>
          <cell r="K223">
            <v>16007303</v>
          </cell>
        </row>
        <row r="224">
          <cell r="G224">
            <v>421103001</v>
          </cell>
          <cell r="H224">
            <v>606</v>
          </cell>
          <cell r="I224" t="str">
            <v>FONDO DE FISCALIZACIÓN</v>
          </cell>
          <cell r="J224">
            <v>16007303</v>
          </cell>
        </row>
        <row r="225">
          <cell r="D225">
            <v>8104</v>
          </cell>
          <cell r="F225" t="str">
            <v>Impuesto especial sobre producción y servicios</v>
          </cell>
          <cell r="K225">
            <v>2923155</v>
          </cell>
        </row>
        <row r="226">
          <cell r="G226">
            <v>421104001</v>
          </cell>
          <cell r="H226">
            <v>608</v>
          </cell>
          <cell r="I226" t="str">
            <v>I.E.P.S.</v>
          </cell>
          <cell r="J226">
            <v>2923155</v>
          </cell>
        </row>
        <row r="227">
          <cell r="D227">
            <v>8105</v>
          </cell>
          <cell r="F227" t="str">
            <v>Gasolinas y diésel</v>
          </cell>
          <cell r="K227">
            <v>6647274</v>
          </cell>
        </row>
        <row r="228">
          <cell r="G228">
            <v>421105001</v>
          </cell>
          <cell r="H228">
            <v>605</v>
          </cell>
          <cell r="I228" t="str">
            <v>IEPS ESPECIAL DE GASOLINAS Y DIESEL</v>
          </cell>
          <cell r="J228">
            <v>6647274</v>
          </cell>
        </row>
        <row r="229">
          <cell r="D229">
            <v>8106</v>
          </cell>
          <cell r="F229" t="str">
            <v>Fondo del impuesto sobre la renta</v>
          </cell>
          <cell r="K229">
            <v>23946490</v>
          </cell>
        </row>
        <row r="230">
          <cell r="G230">
            <v>421106001</v>
          </cell>
          <cell r="H230">
            <v>612</v>
          </cell>
          <cell r="I230" t="str">
            <v>FONDO ISR</v>
          </cell>
          <cell r="J230">
            <v>23946490</v>
          </cell>
        </row>
        <row r="231">
          <cell r="D231">
            <v>8200</v>
          </cell>
          <cell r="F231" t="str">
            <v>Aportaciones</v>
          </cell>
          <cell r="K231">
            <v>158428292</v>
          </cell>
        </row>
        <row r="232">
          <cell r="D232">
            <v>8201</v>
          </cell>
          <cell r="F232" t="str">
            <v>Fondo para la infraestructura social municipal (FAISM)</v>
          </cell>
          <cell r="K232">
            <v>40489199</v>
          </cell>
        </row>
        <row r="233">
          <cell r="G233">
            <v>421201001</v>
          </cell>
          <cell r="H233">
            <v>532</v>
          </cell>
          <cell r="I233" t="str">
            <v>FONDO INFRAEST SOCIAL MPAL.</v>
          </cell>
          <cell r="J233">
            <v>40489199</v>
          </cell>
        </row>
        <row r="234">
          <cell r="D234">
            <v>8202</v>
          </cell>
          <cell r="F234" t="str">
            <v>Fondo de aportaciones para el fortalecimientos de los municipios  (FORTAMUN)</v>
          </cell>
          <cell r="K234">
            <v>117939093</v>
          </cell>
        </row>
        <row r="235">
          <cell r="G235">
            <v>421202001</v>
          </cell>
          <cell r="H235">
            <v>533</v>
          </cell>
          <cell r="I235" t="str">
            <v>FONDO PARA FORTALECIMIENTO MPAL</v>
          </cell>
          <cell r="J235">
            <v>117939093</v>
          </cell>
        </row>
        <row r="236">
          <cell r="D236">
            <v>8300</v>
          </cell>
          <cell r="F236" t="str">
            <v>Convenios</v>
          </cell>
          <cell r="K236">
            <v>4276066</v>
          </cell>
        </row>
        <row r="237">
          <cell r="D237">
            <v>8303</v>
          </cell>
          <cell r="F237" t="str">
            <v>Convenios con gobierno del Estado</v>
          </cell>
          <cell r="K237">
            <v>4276066</v>
          </cell>
        </row>
        <row r="238">
          <cell r="G238">
            <v>421305006</v>
          </cell>
          <cell r="H238">
            <v>517</v>
          </cell>
          <cell r="I238" t="str">
            <v>APORTACIONES FESTIVAL INTERNACIONAL CERV</v>
          </cell>
          <cell r="J238">
            <v>4000000</v>
          </cell>
        </row>
        <row r="239">
          <cell r="G239">
            <v>421306008</v>
          </cell>
          <cell r="H239">
            <v>705</v>
          </cell>
          <cell r="I239" t="str">
            <v>APORTACIONES INMUJERES</v>
          </cell>
          <cell r="J239">
            <v>0</v>
          </cell>
        </row>
        <row r="240">
          <cell r="G240">
            <v>421305006</v>
          </cell>
          <cell r="H240">
            <v>519</v>
          </cell>
          <cell r="I240" t="str">
            <v>GOB DEL ESTADO CASA DE LA CULTURA</v>
          </cell>
          <cell r="J240">
            <v>276066</v>
          </cell>
        </row>
        <row r="241">
          <cell r="D241">
            <v>8400</v>
          </cell>
          <cell r="F241" t="str">
            <v>Incentivos derivados de la colaboración fiscal</v>
          </cell>
          <cell r="K241">
            <v>7818293</v>
          </cell>
        </row>
        <row r="242">
          <cell r="D242">
            <v>8401</v>
          </cell>
          <cell r="F242" t="str">
            <v>Tenencia o uso de vehículos</v>
          </cell>
          <cell r="K242">
            <v>33607</v>
          </cell>
        </row>
        <row r="243">
          <cell r="G243">
            <v>421107001</v>
          </cell>
          <cell r="H243">
            <v>611</v>
          </cell>
          <cell r="I243" t="str">
            <v>I.S.T.U.V.</v>
          </cell>
          <cell r="J243">
            <v>33607</v>
          </cell>
        </row>
        <row r="244">
          <cell r="D244">
            <v>8403</v>
          </cell>
          <cell r="F244" t="str">
            <v>Impuesto sobre automóviles nuevos</v>
          </cell>
          <cell r="K244">
            <v>3862508</v>
          </cell>
        </row>
        <row r="245">
          <cell r="G245">
            <v>421109001</v>
          </cell>
          <cell r="H245">
            <v>609</v>
          </cell>
          <cell r="I245" t="str">
            <v>I.S.A.N.</v>
          </cell>
          <cell r="J245">
            <v>3862508</v>
          </cell>
        </row>
        <row r="246">
          <cell r="D246">
            <v>8404</v>
          </cell>
          <cell r="F246" t="str">
            <v>Convenios de colaboración en materia de administración del régimen de incorporación fiscal</v>
          </cell>
          <cell r="K246">
            <v>3000000</v>
          </cell>
        </row>
        <row r="247">
          <cell r="G247">
            <v>421403003</v>
          </cell>
          <cell r="H247">
            <v>748</v>
          </cell>
          <cell r="I247" t="str">
            <v>INCENTIVO RIF</v>
          </cell>
          <cell r="J247">
            <v>3000000</v>
          </cell>
        </row>
        <row r="248">
          <cell r="D248">
            <v>8405</v>
          </cell>
          <cell r="F248" t="str">
            <v>Multas federales no fiscales</v>
          </cell>
          <cell r="K248">
            <v>109021</v>
          </cell>
        </row>
        <row r="249">
          <cell r="G249">
            <v>416804011</v>
          </cell>
          <cell r="H249">
            <v>510</v>
          </cell>
          <cell r="I249" t="str">
            <v>MULTAS ADMINIS FEDERALES NO FISCALES</v>
          </cell>
          <cell r="J249">
            <v>109021</v>
          </cell>
        </row>
        <row r="250">
          <cell r="D250">
            <v>8406</v>
          </cell>
          <cell r="F250" t="str">
            <v>Alcoholes</v>
          </cell>
          <cell r="K250">
            <v>813157</v>
          </cell>
        </row>
        <row r="251">
          <cell r="G251">
            <v>421110001</v>
          </cell>
          <cell r="H251">
            <v>607</v>
          </cell>
          <cell r="I251" t="str">
            <v>DERECHOS ALCOHOLES</v>
          </cell>
          <cell r="J251">
            <v>813157</v>
          </cell>
        </row>
      </sheetData>
      <sheetData sheetId="3"/>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propuesta mercados"/>
    </sheetNames>
    <sheetDataSet>
      <sheetData sheetId="0" refreshError="1"/>
      <sheetData sheetId="1">
        <row r="4">
          <cell r="A4" t="str">
            <v xml:space="preserve"> Vitrina  </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a"/>
      <sheetName val="FINAL"/>
      <sheetName val="proy ingresos"/>
      <sheetName val="Hoja1"/>
      <sheetName val="MESAS CONVENIOS"/>
    </sheetNames>
    <sheetDataSet>
      <sheetData sheetId="0">
        <row r="40">
          <cell r="A40" t="str">
            <v>Determinación de Valores Catastrales</v>
          </cell>
        </row>
        <row r="42">
          <cell r="A42" t="str">
            <v>Zona</v>
          </cell>
          <cell r="B42" t="str">
            <v>Valor Castral  de terreno, m2/Anual</v>
          </cell>
          <cell r="C42" t="str">
            <v>Valor Catastral m2/mes</v>
          </cell>
          <cell r="D42" t="str">
            <v>Tarifa autorizada
 2016</v>
          </cell>
          <cell r="E42" t="str">
            <v>Dif. Valor catastral /Tarifa 2015</v>
          </cell>
        </row>
        <row r="43">
          <cell r="A43" t="str">
            <v>Zona centro.</v>
          </cell>
          <cell r="B43">
            <v>7615.1</v>
          </cell>
          <cell r="C43">
            <v>793</v>
          </cell>
          <cell r="D43">
            <v>370</v>
          </cell>
          <cell r="E43">
            <v>1.1432432432432433</v>
          </cell>
        </row>
        <row r="44">
          <cell r="A44" t="str">
            <v>Centro plazas y calles adyacentes.</v>
          </cell>
          <cell r="B44">
            <v>5615.19</v>
          </cell>
          <cell r="C44">
            <v>585</v>
          </cell>
          <cell r="D44">
            <v>272</v>
          </cell>
          <cell r="E44">
            <v>1.1507352941176472</v>
          </cell>
        </row>
        <row r="45">
          <cell r="A45" t="str">
            <v>Zonas diferentes al centro histórico</v>
          </cell>
          <cell r="B45">
            <v>3163.01</v>
          </cell>
          <cell r="C45">
            <v>329</v>
          </cell>
          <cell r="D45">
            <v>154</v>
          </cell>
          <cell r="E45">
            <v>1.1363636363636362</v>
          </cell>
        </row>
        <row r="47">
          <cell r="A47" t="str">
            <v>Resumen de propuesta</v>
          </cell>
        </row>
        <row r="49">
          <cell r="A49" t="str">
            <v>Zona</v>
          </cell>
          <cell r="B49" t="str">
            <v>Tarifa autorizada
 2016</v>
          </cell>
          <cell r="C49" t="str">
            <v>Valores catastrales</v>
          </cell>
          <cell r="D49" t="str">
            <v>V. Catastrales 
2 años</v>
          </cell>
          <cell r="E49" t="str">
            <v>V. Catastrales 
3 años</v>
          </cell>
        </row>
        <row r="50">
          <cell r="A50" t="str">
            <v>Zona centro.</v>
          </cell>
          <cell r="B50">
            <v>370</v>
          </cell>
          <cell r="C50">
            <v>793</v>
          </cell>
          <cell r="D50">
            <v>581.5</v>
          </cell>
          <cell r="E50">
            <v>511</v>
          </cell>
        </row>
        <row r="51">
          <cell r="A51" t="str">
            <v>Centro plazas y calles adyacentes.</v>
          </cell>
          <cell r="B51">
            <v>272</v>
          </cell>
          <cell r="C51">
            <v>585</v>
          </cell>
          <cell r="D51">
            <v>428.5</v>
          </cell>
          <cell r="E51">
            <v>376</v>
          </cell>
        </row>
        <row r="52">
          <cell r="A52" t="str">
            <v>Zonas diferentes al centro histórico</v>
          </cell>
          <cell r="B52">
            <v>154</v>
          </cell>
          <cell r="C52">
            <v>329</v>
          </cell>
          <cell r="D52">
            <v>241.5</v>
          </cell>
          <cell r="E52">
            <v>212</v>
          </cell>
        </row>
        <row r="54">
          <cell r="A54" t="str">
            <v>Incremento $ zona centro</v>
          </cell>
          <cell r="C54">
            <v>423</v>
          </cell>
          <cell r="D54">
            <v>211.5</v>
          </cell>
          <cell r="E54">
            <v>141</v>
          </cell>
        </row>
        <row r="55">
          <cell r="A55" t="str">
            <v>Incremento $ plazas y calles ady.</v>
          </cell>
          <cell r="C55">
            <v>313</v>
          </cell>
          <cell r="D55">
            <v>156.5</v>
          </cell>
          <cell r="E55">
            <v>104</v>
          </cell>
        </row>
        <row r="56">
          <cell r="A56" t="str">
            <v>Incremento $ zonas fid. Al centro</v>
          </cell>
          <cell r="C56">
            <v>175</v>
          </cell>
          <cell r="D56">
            <v>87.5</v>
          </cell>
          <cell r="E56">
            <v>58</v>
          </cell>
        </row>
        <row r="58">
          <cell r="A58" t="str">
            <v>Incremento % tarifa zona centro</v>
          </cell>
          <cell r="C58">
            <v>1.1432432432432433</v>
          </cell>
          <cell r="D58">
            <v>0.57162162162162167</v>
          </cell>
          <cell r="E58">
            <v>0.38108108108108119</v>
          </cell>
        </row>
        <row r="59">
          <cell r="A59" t="str">
            <v>Incremento % tarifa plazas y calles ady</v>
          </cell>
          <cell r="C59">
            <v>1.1507352941176472</v>
          </cell>
          <cell r="D59">
            <v>0.57536764705882359</v>
          </cell>
          <cell r="E59">
            <v>0.38235294117647056</v>
          </cell>
          <cell r="G59">
            <v>0.1399999999999999</v>
          </cell>
        </row>
        <row r="60">
          <cell r="A60" t="str">
            <v>Incremento % tarifa zonas dif al centro</v>
          </cell>
          <cell r="C60">
            <v>1.1363636363636362</v>
          </cell>
          <cell r="D60">
            <v>0.56818181818181812</v>
          </cell>
          <cell r="E60">
            <v>0.37662337662337664</v>
          </cell>
          <cell r="G60">
            <v>0.14000000000000012</v>
          </cell>
        </row>
        <row r="62">
          <cell r="A62" t="str">
            <v>Ingresos Mensuales</v>
          </cell>
          <cell r="B62">
            <v>272057.75999999989</v>
          </cell>
          <cell r="C62">
            <v>471006.96000000008</v>
          </cell>
          <cell r="D62">
            <v>371532.35999999993</v>
          </cell>
          <cell r="E62">
            <v>319583.87999999989</v>
          </cell>
          <cell r="G62">
            <v>319583.87999999989</v>
          </cell>
        </row>
        <row r="63">
          <cell r="A63" t="str">
            <v>Ingresos Anuales</v>
          </cell>
          <cell r="B63">
            <v>3264693.1199999987</v>
          </cell>
          <cell r="C63">
            <v>5652083.5200000014</v>
          </cell>
          <cell r="D63">
            <v>4458388.3199999994</v>
          </cell>
          <cell r="E63">
            <v>3835006.5599999987</v>
          </cell>
          <cell r="G63">
            <v>3835006.5599999987</v>
          </cell>
        </row>
        <row r="64">
          <cell r="A64" t="str">
            <v>incremento % ingresos</v>
          </cell>
          <cell r="C64">
            <v>0.73127559382978191</v>
          </cell>
          <cell r="D64">
            <v>0.36563779691489073</v>
          </cell>
          <cell r="E64">
            <v>0.17469128614453044</v>
          </cell>
          <cell r="G64">
            <v>0.17469128614453044</v>
          </cell>
        </row>
        <row r="65">
          <cell r="A65" t="str">
            <v>incremento $ ingresos</v>
          </cell>
          <cell r="C65">
            <v>2387390.4000000027</v>
          </cell>
          <cell r="D65">
            <v>1193695.2000000007</v>
          </cell>
          <cell r="E65">
            <v>570313.43999999994</v>
          </cell>
          <cell r="G65">
            <v>-623381.76000000071</v>
          </cell>
        </row>
        <row r="66">
          <cell r="G66" t="str">
            <v>Proyección de tarifa. Valores a 3 años</v>
          </cell>
        </row>
        <row r="67">
          <cell r="G67" t="str">
            <v>Zona</v>
          </cell>
          <cell r="I67" t="str">
            <v>Zona centro.</v>
          </cell>
          <cell r="J67" t="str">
            <v>Centro plazas y calles 
adyacentes.</v>
          </cell>
          <cell r="K67" t="str">
            <v>Zonas diferentes
 al centro histórico</v>
          </cell>
        </row>
        <row r="68">
          <cell r="G68" t="str">
            <v>Tarifa autorizada
 2015</v>
          </cell>
          <cell r="I68">
            <v>356</v>
          </cell>
          <cell r="J68">
            <v>262</v>
          </cell>
          <cell r="K68">
            <v>148</v>
          </cell>
        </row>
        <row r="69">
          <cell r="G69" t="str">
            <v>Propuesta
 2016</v>
          </cell>
          <cell r="I69">
            <v>443</v>
          </cell>
          <cell r="J69">
            <v>326</v>
          </cell>
          <cell r="K69">
            <v>184</v>
          </cell>
        </row>
        <row r="70">
          <cell r="G70" t="str">
            <v>Incremento $</v>
          </cell>
          <cell r="I70">
            <v>86.666666666666671</v>
          </cell>
          <cell r="J70">
            <v>64</v>
          </cell>
          <cell r="K70">
            <v>36</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0"/>
    <pageSetUpPr fitToPage="1"/>
  </sheetPr>
  <dimension ref="A1:N457"/>
  <sheetViews>
    <sheetView showGridLines="0" tabSelected="1" topLeftCell="E2" zoomScale="80" zoomScaleNormal="80" zoomScalePageLayoutView="150" workbookViewId="0">
      <pane ySplit="1" topLeftCell="A276" activePane="bottomLeft" state="frozen"/>
      <selection activeCell="A2" sqref="A2"/>
      <selection pane="bottomLeft" activeCell="K295" sqref="K295:K297"/>
    </sheetView>
  </sheetViews>
  <sheetFormatPr baseColWidth="10" defaultColWidth="10.85546875" defaultRowHeight="15.75" x14ac:dyDescent="0.25"/>
  <cols>
    <col min="1" max="1" width="7.85546875" style="3" customWidth="1"/>
    <col min="2" max="2" width="54.42578125" style="1" customWidth="1"/>
    <col min="3" max="3" width="26.85546875" style="1" customWidth="1"/>
    <col min="4" max="4" width="26.28515625" style="30" customWidth="1"/>
    <col min="5" max="5" width="17.85546875" style="3" customWidth="1"/>
    <col min="6" max="6" width="18.42578125" style="83" customWidth="1"/>
    <col min="7" max="7" width="12.42578125" style="94" hidden="1" customWidth="1"/>
    <col min="8" max="8" width="9.5703125" style="3" customWidth="1"/>
    <col min="9" max="9" width="54.42578125" style="1" customWidth="1"/>
    <col min="10" max="10" width="26.85546875" style="1" customWidth="1"/>
    <col min="11" max="11" width="26.28515625" style="30" customWidth="1"/>
    <col min="12" max="12" width="13.140625" style="3" customWidth="1"/>
    <col min="13" max="13" width="19.42578125" style="3" customWidth="1"/>
    <col min="14" max="16384" width="10.85546875" style="3"/>
  </cols>
  <sheetData>
    <row r="1" spans="2:14" ht="23.25" hidden="1" customHeight="1" x14ac:dyDescent="0.25">
      <c r="D1" s="2">
        <v>1.05</v>
      </c>
      <c r="K1" s="2">
        <v>1.05</v>
      </c>
    </row>
    <row r="2" spans="2:14" s="5" customFormat="1" ht="30.75" customHeight="1" x14ac:dyDescent="0.25">
      <c r="B2" s="169" t="s">
        <v>0</v>
      </c>
      <c r="C2" s="169"/>
      <c r="D2" s="169"/>
      <c r="E2" s="110" t="s">
        <v>620</v>
      </c>
      <c r="F2" s="84"/>
      <c r="G2" s="94" t="s">
        <v>355</v>
      </c>
      <c r="I2" s="198" t="s">
        <v>354</v>
      </c>
      <c r="J2" s="198"/>
      <c r="K2" s="198"/>
      <c r="L2" s="6">
        <v>3.5000000000000003E-2</v>
      </c>
    </row>
    <row r="3" spans="2:14" s="9" customFormat="1" ht="15" customHeight="1" x14ac:dyDescent="0.25">
      <c r="B3" s="7" t="s">
        <v>1</v>
      </c>
      <c r="C3" s="7"/>
      <c r="D3" s="8"/>
      <c r="F3" s="84"/>
      <c r="G3" s="94"/>
      <c r="I3" s="7" t="s">
        <v>1</v>
      </c>
      <c r="J3" s="7"/>
      <c r="K3" s="8"/>
    </row>
    <row r="4" spans="2:14" ht="15" customHeight="1" x14ac:dyDescent="0.2">
      <c r="B4" s="167" t="s">
        <v>2</v>
      </c>
      <c r="C4" s="167"/>
      <c r="D4" s="167"/>
      <c r="I4" s="167" t="s">
        <v>2</v>
      </c>
      <c r="J4" s="167"/>
      <c r="K4" s="167"/>
    </row>
    <row r="5" spans="2:14" ht="15" customHeight="1" x14ac:dyDescent="0.2">
      <c r="B5" s="167" t="s">
        <v>3</v>
      </c>
      <c r="C5" s="167"/>
      <c r="D5" s="167"/>
      <c r="I5" s="167" t="s">
        <v>3</v>
      </c>
      <c r="J5" s="167"/>
      <c r="K5" s="167"/>
    </row>
    <row r="6" spans="2:14" ht="60.75" customHeight="1" x14ac:dyDescent="0.2">
      <c r="B6" s="168" t="s">
        <v>4</v>
      </c>
      <c r="C6" s="168"/>
      <c r="D6" s="168"/>
      <c r="I6" s="168" t="s">
        <v>4</v>
      </c>
      <c r="J6" s="168"/>
      <c r="K6" s="168"/>
    </row>
    <row r="7" spans="2:14" ht="15" hidden="1" customHeight="1" x14ac:dyDescent="0.2">
      <c r="B7" s="167"/>
      <c r="C7" s="167"/>
      <c r="D7" s="167"/>
      <c r="I7" s="167"/>
      <c r="J7" s="167"/>
      <c r="K7" s="167"/>
    </row>
    <row r="8" spans="2:14" ht="15" hidden="1" customHeight="1" x14ac:dyDescent="0.2">
      <c r="B8" s="167"/>
      <c r="C8" s="167"/>
      <c r="D8" s="167"/>
      <c r="I8" s="167"/>
      <c r="J8" s="167"/>
      <c r="K8" s="167"/>
    </row>
    <row r="9" spans="2:14" ht="15.75" hidden="1" customHeight="1" x14ac:dyDescent="0.2">
      <c r="B9" s="10"/>
      <c r="C9" s="10"/>
      <c r="D9" s="11"/>
      <c r="I9" s="82"/>
      <c r="J9" s="82"/>
      <c r="K9" s="11"/>
    </row>
    <row r="10" spans="2:14" ht="33" hidden="1" customHeight="1" x14ac:dyDescent="0.2">
      <c r="B10" s="168"/>
      <c r="C10" s="168"/>
      <c r="D10" s="168"/>
      <c r="I10" s="168"/>
      <c r="J10" s="168"/>
      <c r="K10" s="168"/>
    </row>
    <row r="11" spans="2:14" ht="15.75" customHeight="1" x14ac:dyDescent="0.2">
      <c r="B11" s="167" t="s">
        <v>5</v>
      </c>
      <c r="C11" s="167"/>
      <c r="D11" s="167"/>
      <c r="I11" s="167" t="s">
        <v>5</v>
      </c>
      <c r="J11" s="167"/>
      <c r="K11" s="167"/>
    </row>
    <row r="12" spans="2:14" ht="16.5" customHeight="1" x14ac:dyDescent="0.2">
      <c r="B12" s="167" t="s">
        <v>6</v>
      </c>
      <c r="C12" s="167"/>
      <c r="D12" s="167"/>
      <c r="I12" s="167" t="s">
        <v>6</v>
      </c>
      <c r="J12" s="167"/>
      <c r="K12" s="167"/>
    </row>
    <row r="13" spans="2:14" ht="18" customHeight="1" x14ac:dyDescent="0.2">
      <c r="B13" s="167" t="s">
        <v>7</v>
      </c>
      <c r="C13" s="167"/>
      <c r="D13" s="167"/>
      <c r="I13" s="167" t="s">
        <v>7</v>
      </c>
      <c r="J13" s="167"/>
      <c r="K13" s="167"/>
    </row>
    <row r="14" spans="2:14" ht="63" customHeight="1" x14ac:dyDescent="0.2">
      <c r="B14" s="168" t="s">
        <v>8</v>
      </c>
      <c r="C14" s="168"/>
      <c r="D14" s="168"/>
      <c r="I14" s="168" t="s">
        <v>8</v>
      </c>
      <c r="J14" s="168"/>
      <c r="K14" s="168"/>
    </row>
    <row r="15" spans="2:14" ht="18" customHeight="1" x14ac:dyDescent="0.2">
      <c r="B15" s="167" t="s">
        <v>9</v>
      </c>
      <c r="C15" s="167"/>
      <c r="D15" s="167"/>
      <c r="I15" s="167" t="s">
        <v>9</v>
      </c>
      <c r="J15" s="167"/>
      <c r="K15" s="167"/>
    </row>
    <row r="16" spans="2:14" x14ac:dyDescent="0.2">
      <c r="B16" s="10" t="s">
        <v>10</v>
      </c>
      <c r="C16" s="10"/>
      <c r="D16" s="11"/>
      <c r="G16" s="94">
        <v>411</v>
      </c>
      <c r="H16" s="23"/>
      <c r="I16" s="160" t="s">
        <v>10</v>
      </c>
      <c r="J16" s="160"/>
      <c r="K16" s="11"/>
      <c r="L16" s="23"/>
      <c r="M16" s="23"/>
      <c r="N16" s="23"/>
    </row>
    <row r="17" spans="2:14" ht="18" customHeight="1" x14ac:dyDescent="0.2">
      <c r="B17" s="170" t="s">
        <v>11</v>
      </c>
      <c r="C17" s="170"/>
      <c r="D17" s="12">
        <v>411</v>
      </c>
      <c r="E17" s="109">
        <v>287.7</v>
      </c>
      <c r="H17" s="23"/>
      <c r="I17" s="170" t="s">
        <v>11</v>
      </c>
      <c r="J17" s="170"/>
      <c r="K17" s="12">
        <v>287.7</v>
      </c>
      <c r="L17" s="119">
        <f>K17/E17-1</f>
        <v>0</v>
      </c>
      <c r="M17" s="23"/>
      <c r="N17" s="23"/>
    </row>
    <row r="18" spans="2:14" ht="15.75" customHeight="1" x14ac:dyDescent="0.2">
      <c r="B18" s="171" t="s">
        <v>12</v>
      </c>
      <c r="C18" s="171"/>
      <c r="D18" s="171"/>
      <c r="H18" s="23"/>
      <c r="I18" s="171" t="s">
        <v>12</v>
      </c>
      <c r="J18" s="171"/>
      <c r="K18" s="171"/>
      <c r="L18" s="23"/>
      <c r="M18" s="23"/>
      <c r="N18" s="23"/>
    </row>
    <row r="19" spans="2:14" ht="18" customHeight="1" x14ac:dyDescent="0.2">
      <c r="B19" s="104" t="s">
        <v>13</v>
      </c>
      <c r="C19" s="15"/>
      <c r="D19" s="105" t="s">
        <v>14</v>
      </c>
      <c r="H19" s="23"/>
      <c r="I19" s="163" t="s">
        <v>13</v>
      </c>
      <c r="J19" s="15"/>
      <c r="K19" s="105" t="s">
        <v>14</v>
      </c>
      <c r="L19" s="23"/>
      <c r="M19" s="23"/>
      <c r="N19" s="23"/>
    </row>
    <row r="20" spans="2:14" ht="18" customHeight="1" x14ac:dyDescent="0.2">
      <c r="B20" s="102" t="s">
        <v>15</v>
      </c>
      <c r="C20" s="18"/>
      <c r="D20" s="12">
        <v>134.25</v>
      </c>
      <c r="E20" s="109">
        <v>47.42</v>
      </c>
      <c r="F20" s="85"/>
      <c r="G20" s="95"/>
      <c r="H20" s="23"/>
      <c r="I20" s="161" t="s">
        <v>15</v>
      </c>
      <c r="J20" s="18"/>
      <c r="K20" s="12">
        <v>47.42</v>
      </c>
      <c r="L20" s="119">
        <f t="shared" ref="L20:L25" si="0">K20/E20-1</f>
        <v>0</v>
      </c>
      <c r="M20" s="23"/>
      <c r="N20" s="23"/>
    </row>
    <row r="21" spans="2:14" ht="18" customHeight="1" x14ac:dyDescent="0.2">
      <c r="B21" s="102" t="s">
        <v>16</v>
      </c>
      <c r="C21" s="18"/>
      <c r="D21" s="12">
        <v>137.25</v>
      </c>
      <c r="E21" s="109">
        <v>63.12</v>
      </c>
      <c r="H21" s="23"/>
      <c r="I21" s="161" t="s">
        <v>16</v>
      </c>
      <c r="J21" s="18"/>
      <c r="K21" s="12">
        <v>63.12</v>
      </c>
      <c r="L21" s="119">
        <f t="shared" si="0"/>
        <v>0</v>
      </c>
      <c r="M21" s="23"/>
      <c r="N21" s="23"/>
    </row>
    <row r="22" spans="2:14" ht="18" customHeight="1" x14ac:dyDescent="0.2">
      <c r="B22" s="102" t="s">
        <v>17</v>
      </c>
      <c r="C22" s="18"/>
      <c r="D22" s="12">
        <v>132</v>
      </c>
      <c r="E22" s="109">
        <v>37.71</v>
      </c>
      <c r="H22" s="23"/>
      <c r="I22" s="161" t="s">
        <v>17</v>
      </c>
      <c r="J22" s="18"/>
      <c r="K22" s="12">
        <v>37.71</v>
      </c>
      <c r="L22" s="119">
        <f t="shared" si="0"/>
        <v>0</v>
      </c>
      <c r="M22" s="23"/>
      <c r="N22" s="23"/>
    </row>
    <row r="23" spans="2:14" ht="18" customHeight="1" x14ac:dyDescent="0.2">
      <c r="B23" s="102" t="s">
        <v>18</v>
      </c>
      <c r="C23" s="18"/>
      <c r="D23" s="12">
        <v>129</v>
      </c>
      <c r="E23" s="109">
        <v>31.36</v>
      </c>
      <c r="H23" s="23"/>
      <c r="I23" s="161" t="s">
        <v>18</v>
      </c>
      <c r="J23" s="18"/>
      <c r="K23" s="12">
        <v>31.36</v>
      </c>
      <c r="L23" s="119">
        <f t="shared" si="0"/>
        <v>0</v>
      </c>
      <c r="M23" s="23"/>
      <c r="N23" s="23"/>
    </row>
    <row r="24" spans="2:14" ht="18" customHeight="1" x14ac:dyDescent="0.2">
      <c r="B24" s="102" t="s">
        <v>19</v>
      </c>
      <c r="C24" s="18"/>
      <c r="D24" s="12">
        <v>126.75</v>
      </c>
      <c r="E24" s="109">
        <v>47.42</v>
      </c>
      <c r="H24" s="23"/>
      <c r="I24" s="161" t="s">
        <v>19</v>
      </c>
      <c r="J24" s="18"/>
      <c r="K24" s="12">
        <v>47.42</v>
      </c>
      <c r="L24" s="119">
        <f t="shared" si="0"/>
        <v>0</v>
      </c>
      <c r="M24" s="23"/>
      <c r="N24" s="23"/>
    </row>
    <row r="25" spans="2:14" ht="18" customHeight="1" x14ac:dyDescent="0.2">
      <c r="B25" s="102" t="s">
        <v>20</v>
      </c>
      <c r="C25" s="18"/>
      <c r="D25" s="12">
        <v>123.75</v>
      </c>
      <c r="E25" s="109">
        <v>25.39</v>
      </c>
      <c r="H25" s="23"/>
      <c r="I25" s="161" t="s">
        <v>20</v>
      </c>
      <c r="J25" s="18"/>
      <c r="K25" s="12">
        <v>25.39</v>
      </c>
      <c r="L25" s="119">
        <f t="shared" si="0"/>
        <v>0</v>
      </c>
      <c r="M25" s="23"/>
      <c r="N25" s="23"/>
    </row>
    <row r="26" spans="2:14" x14ac:dyDescent="0.2">
      <c r="B26" s="103" t="s">
        <v>21</v>
      </c>
      <c r="C26" s="103"/>
      <c r="D26" s="106"/>
      <c r="G26" s="94">
        <v>472</v>
      </c>
      <c r="H26" s="23"/>
      <c r="I26" s="160" t="s">
        <v>21</v>
      </c>
      <c r="J26" s="160"/>
      <c r="K26" s="15"/>
      <c r="L26" s="23"/>
      <c r="M26" s="23"/>
      <c r="N26" s="23"/>
    </row>
    <row r="27" spans="2:14" ht="18" customHeight="1" x14ac:dyDescent="0.2">
      <c r="B27" s="170" t="s">
        <v>11</v>
      </c>
      <c r="C27" s="170"/>
      <c r="D27" s="12">
        <v>283</v>
      </c>
      <c r="E27" s="109">
        <v>283</v>
      </c>
      <c r="H27" s="23"/>
      <c r="I27" s="170" t="s">
        <v>11</v>
      </c>
      <c r="J27" s="170"/>
      <c r="K27" s="12">
        <v>283</v>
      </c>
      <c r="L27" s="119">
        <f>K27/E27-1</f>
        <v>0</v>
      </c>
      <c r="M27" s="23"/>
      <c r="N27" s="23"/>
    </row>
    <row r="28" spans="2:14" ht="26.25" customHeight="1" x14ac:dyDescent="0.2">
      <c r="B28" s="171" t="s">
        <v>12</v>
      </c>
      <c r="C28" s="171"/>
      <c r="D28" s="171"/>
      <c r="H28" s="23"/>
      <c r="I28" s="171" t="s">
        <v>12</v>
      </c>
      <c r="J28" s="171"/>
      <c r="K28" s="171"/>
      <c r="L28" s="23"/>
      <c r="M28" s="23"/>
      <c r="N28" s="23"/>
    </row>
    <row r="29" spans="2:14" ht="18" customHeight="1" x14ac:dyDescent="0.2">
      <c r="B29" s="101" t="s">
        <v>22</v>
      </c>
      <c r="C29" s="15"/>
      <c r="D29" s="105" t="s">
        <v>14</v>
      </c>
      <c r="H29" s="23"/>
      <c r="I29" s="162" t="s">
        <v>22</v>
      </c>
      <c r="J29" s="15"/>
      <c r="K29" s="105" t="s">
        <v>14</v>
      </c>
      <c r="L29" s="23"/>
      <c r="M29" s="23"/>
      <c r="N29" s="23"/>
    </row>
    <row r="30" spans="2:14" ht="18" customHeight="1" x14ac:dyDescent="0.2">
      <c r="B30" s="9" t="s">
        <v>15</v>
      </c>
      <c r="C30" s="15"/>
      <c r="D30" s="12">
        <v>81.75</v>
      </c>
      <c r="E30" s="109">
        <v>81.75</v>
      </c>
      <c r="H30" s="23"/>
      <c r="I30" s="9" t="s">
        <v>15</v>
      </c>
      <c r="J30" s="15"/>
      <c r="K30" s="12">
        <v>81.75</v>
      </c>
      <c r="L30" s="119">
        <f>K30/E30-1</f>
        <v>0</v>
      </c>
      <c r="M30" s="23"/>
      <c r="N30" s="23"/>
    </row>
    <row r="31" spans="2:14" ht="18" customHeight="1" x14ac:dyDescent="0.2">
      <c r="B31" s="9" t="s">
        <v>23</v>
      </c>
      <c r="C31" s="15"/>
      <c r="D31" s="12">
        <v>68.25</v>
      </c>
      <c r="E31" s="109">
        <v>41.08</v>
      </c>
      <c r="H31" s="23"/>
      <c r="I31" s="9" t="s">
        <v>23</v>
      </c>
      <c r="J31" s="15"/>
      <c r="K31" s="12">
        <v>41.08</v>
      </c>
      <c r="L31" s="119">
        <f>K31/E31-1</f>
        <v>0</v>
      </c>
      <c r="M31" s="23"/>
      <c r="N31" s="23"/>
    </row>
    <row r="32" spans="2:14" x14ac:dyDescent="0.2">
      <c r="B32" s="10" t="s">
        <v>24</v>
      </c>
      <c r="C32" s="10"/>
      <c r="D32" s="19"/>
      <c r="G32" s="94">
        <v>412</v>
      </c>
      <c r="H32" s="23"/>
      <c r="I32" s="160" t="s">
        <v>24</v>
      </c>
      <c r="J32" s="160"/>
      <c r="K32" s="164"/>
      <c r="L32" s="23"/>
      <c r="M32" s="23"/>
      <c r="N32" s="23"/>
    </row>
    <row r="33" spans="2:14" x14ac:dyDescent="0.2">
      <c r="B33" s="170" t="s">
        <v>25</v>
      </c>
      <c r="C33" s="170"/>
      <c r="D33" s="12">
        <v>225</v>
      </c>
      <c r="E33" s="109">
        <v>225</v>
      </c>
      <c r="H33" s="23"/>
      <c r="I33" s="170" t="s">
        <v>25</v>
      </c>
      <c r="J33" s="170"/>
      <c r="K33" s="12">
        <v>225</v>
      </c>
      <c r="L33" s="23"/>
      <c r="M33" s="23"/>
      <c r="N33" s="23"/>
    </row>
    <row r="34" spans="2:14" ht="15.75" customHeight="1" x14ac:dyDescent="0.2">
      <c r="B34" s="171" t="s">
        <v>12</v>
      </c>
      <c r="C34" s="171"/>
      <c r="D34" s="171"/>
      <c r="H34" s="23"/>
      <c r="I34" s="171" t="s">
        <v>12</v>
      </c>
      <c r="J34" s="171"/>
      <c r="K34" s="171"/>
      <c r="L34" s="23"/>
      <c r="M34" s="23"/>
      <c r="N34" s="23"/>
    </row>
    <row r="35" spans="2:14" ht="18" customHeight="1" x14ac:dyDescent="0.2">
      <c r="B35" s="14" t="s">
        <v>13</v>
      </c>
      <c r="C35" s="15"/>
      <c r="D35" s="16" t="s">
        <v>14</v>
      </c>
      <c r="H35" s="23"/>
      <c r="I35" s="163" t="s">
        <v>13</v>
      </c>
      <c r="J35" s="15"/>
      <c r="K35" s="105" t="s">
        <v>14</v>
      </c>
      <c r="L35" s="23"/>
      <c r="M35" s="23"/>
      <c r="N35" s="23"/>
    </row>
    <row r="36" spans="2:14" ht="18" customHeight="1" x14ac:dyDescent="0.2">
      <c r="B36" s="17" t="s">
        <v>15</v>
      </c>
      <c r="C36" s="15"/>
      <c r="D36" s="12">
        <v>76.5</v>
      </c>
      <c r="E36" s="109">
        <v>76.5</v>
      </c>
      <c r="H36" s="23"/>
      <c r="I36" s="161" t="s">
        <v>15</v>
      </c>
      <c r="J36" s="15"/>
      <c r="K36" s="12">
        <v>76.5</v>
      </c>
      <c r="L36" s="119">
        <f>K36/E36-1</f>
        <v>0</v>
      </c>
      <c r="M36" s="23"/>
      <c r="N36" s="23"/>
    </row>
    <row r="37" spans="2:14" ht="18" customHeight="1" x14ac:dyDescent="0.2">
      <c r="B37" s="17" t="s">
        <v>23</v>
      </c>
      <c r="C37" s="15"/>
      <c r="D37" s="12">
        <v>68.25</v>
      </c>
      <c r="E37" s="109">
        <v>63.48</v>
      </c>
      <c r="H37" s="23"/>
      <c r="I37" s="161" t="s">
        <v>23</v>
      </c>
      <c r="J37" s="15"/>
      <c r="K37" s="12">
        <v>63.48</v>
      </c>
      <c r="L37" s="119">
        <f>K37/E37-1</f>
        <v>0</v>
      </c>
      <c r="M37" s="23"/>
      <c r="N37" s="23"/>
    </row>
    <row r="38" spans="2:14" ht="18" customHeight="1" x14ac:dyDescent="0.2">
      <c r="B38" s="17" t="s">
        <v>26</v>
      </c>
      <c r="C38" s="15"/>
      <c r="D38" s="12">
        <v>70.5</v>
      </c>
      <c r="E38" s="109">
        <v>53.01</v>
      </c>
      <c r="H38" s="23"/>
      <c r="I38" s="161" t="s">
        <v>26</v>
      </c>
      <c r="J38" s="15"/>
      <c r="K38" s="12">
        <v>53.01</v>
      </c>
      <c r="L38" s="119">
        <f>K38/E38-1</f>
        <v>0</v>
      </c>
      <c r="M38" s="23"/>
      <c r="N38" s="23"/>
    </row>
    <row r="39" spans="2:14" ht="18" customHeight="1" x14ac:dyDescent="0.2">
      <c r="B39" s="17" t="s">
        <v>27</v>
      </c>
      <c r="C39" s="15"/>
      <c r="D39" s="12">
        <v>68.25</v>
      </c>
      <c r="E39" s="109">
        <v>42.57</v>
      </c>
      <c r="H39" s="23"/>
      <c r="I39" s="161" t="s">
        <v>27</v>
      </c>
      <c r="J39" s="15"/>
      <c r="K39" s="12">
        <v>42.57</v>
      </c>
      <c r="L39" s="119">
        <f>K39/E39-1</f>
        <v>0</v>
      </c>
      <c r="M39" s="23"/>
      <c r="N39" s="23"/>
    </row>
    <row r="40" spans="2:14" ht="16.5" x14ac:dyDescent="0.2">
      <c r="B40" s="21" t="s">
        <v>28</v>
      </c>
      <c r="C40" s="22"/>
      <c r="D40" s="16" t="s">
        <v>14</v>
      </c>
      <c r="G40" s="94">
        <v>498</v>
      </c>
      <c r="H40" s="23"/>
      <c r="I40" s="21" t="s">
        <v>28</v>
      </c>
      <c r="J40" s="22"/>
      <c r="K40" s="105" t="s">
        <v>14</v>
      </c>
      <c r="L40" s="23"/>
      <c r="M40" s="23"/>
      <c r="N40" s="23"/>
    </row>
    <row r="41" spans="2:14" ht="18.75" customHeight="1" x14ac:dyDescent="0.2">
      <c r="B41" s="9" t="s">
        <v>29</v>
      </c>
      <c r="C41" s="9"/>
      <c r="D41" s="12">
        <v>42</v>
      </c>
      <c r="E41" s="109">
        <v>37.71</v>
      </c>
      <c r="H41" s="23"/>
      <c r="I41" s="9" t="s">
        <v>29</v>
      </c>
      <c r="J41" s="9"/>
      <c r="K41" s="12">
        <v>37.71</v>
      </c>
      <c r="L41" s="119">
        <f>K41/E41-1</f>
        <v>0</v>
      </c>
      <c r="M41" s="23"/>
      <c r="N41" s="23"/>
    </row>
    <row r="42" spans="2:14" ht="31.5" customHeight="1" x14ac:dyDescent="0.2">
      <c r="B42" s="171" t="s">
        <v>30</v>
      </c>
      <c r="C42" s="171"/>
      <c r="D42" s="171"/>
      <c r="H42" s="23"/>
      <c r="I42" s="180" t="s">
        <v>30</v>
      </c>
      <c r="J42" s="180"/>
      <c r="K42" s="180"/>
      <c r="L42" s="23"/>
      <c r="M42" s="23"/>
      <c r="N42" s="23"/>
    </row>
    <row r="43" spans="2:14" ht="47.25" customHeight="1" x14ac:dyDescent="0.2">
      <c r="B43" s="172" t="s">
        <v>31</v>
      </c>
      <c r="C43" s="172"/>
      <c r="D43" s="172"/>
      <c r="E43" s="23"/>
      <c r="F43" s="86"/>
      <c r="G43" s="96">
        <v>414</v>
      </c>
      <c r="H43" s="23"/>
      <c r="I43" s="172" t="s">
        <v>31</v>
      </c>
      <c r="J43" s="172"/>
      <c r="K43" s="172"/>
      <c r="L43" s="23"/>
      <c r="M43" s="23"/>
      <c r="N43" s="23"/>
    </row>
    <row r="44" spans="2:14" ht="15.75" customHeight="1" x14ac:dyDescent="0.2">
      <c r="B44" s="173" t="s">
        <v>32</v>
      </c>
      <c r="C44" s="173"/>
      <c r="D44" s="173"/>
      <c r="E44" s="23"/>
      <c r="F44" s="86"/>
      <c r="G44" s="96"/>
      <c r="H44" s="23"/>
      <c r="I44" s="173" t="s">
        <v>32</v>
      </c>
      <c r="J44" s="173"/>
      <c r="K44" s="173"/>
      <c r="L44" s="23"/>
      <c r="M44" s="23"/>
      <c r="N44" s="23"/>
    </row>
    <row r="45" spans="2:14" ht="15.75" customHeight="1" x14ac:dyDescent="0.2">
      <c r="B45" s="78" t="s">
        <v>342</v>
      </c>
      <c r="C45" s="24"/>
      <c r="D45" s="25">
        <v>1953</v>
      </c>
      <c r="E45" s="23"/>
      <c r="F45" s="86"/>
      <c r="G45" s="96"/>
      <c r="H45" s="23"/>
      <c r="I45" s="116" t="s">
        <v>342</v>
      </c>
      <c r="J45" s="24"/>
      <c r="K45" s="25">
        <f>(D45*$L$2)+D45</f>
        <v>2021.355</v>
      </c>
      <c r="L45" s="119">
        <f>K45/D45-1</f>
        <v>3.499999999999992E-2</v>
      </c>
      <c r="M45" s="23"/>
      <c r="N45" s="23"/>
    </row>
    <row r="46" spans="2:14" ht="15.75" customHeight="1" x14ac:dyDescent="0.2">
      <c r="B46" s="24" t="s">
        <v>621</v>
      </c>
      <c r="C46" s="24"/>
      <c r="D46" s="25">
        <v>1007.5104000000001</v>
      </c>
      <c r="E46" s="23"/>
      <c r="F46" s="86"/>
      <c r="G46" s="96"/>
      <c r="H46" s="23"/>
      <c r="I46" s="24" t="s">
        <v>621</v>
      </c>
      <c r="J46" s="24"/>
      <c r="K46" s="25">
        <f>(D46*$L$2)+D46</f>
        <v>1042.7732640000002</v>
      </c>
      <c r="L46" s="119">
        <f>K46/D46-1</f>
        <v>3.5000000000000142E-2</v>
      </c>
      <c r="M46" s="23"/>
      <c r="N46" s="23"/>
    </row>
    <row r="47" spans="2:14" ht="15.75" customHeight="1" x14ac:dyDescent="0.2">
      <c r="B47" s="26" t="s">
        <v>33</v>
      </c>
      <c r="C47" s="26"/>
      <c r="D47" s="25">
        <v>86.112000000000009</v>
      </c>
      <c r="E47" s="23"/>
      <c r="F47" s="86"/>
      <c r="G47" s="96"/>
      <c r="H47" s="23"/>
      <c r="I47" s="115" t="s">
        <v>33</v>
      </c>
      <c r="J47" s="115"/>
      <c r="K47" s="25">
        <f>(D47*$L$2)+D47</f>
        <v>89.125920000000008</v>
      </c>
      <c r="L47" s="119">
        <f>K47/D47-1</f>
        <v>3.499999999999992E-2</v>
      </c>
      <c r="M47" s="23"/>
      <c r="N47" s="23"/>
    </row>
    <row r="48" spans="2:14" ht="15.75" customHeight="1" x14ac:dyDescent="0.2">
      <c r="B48" s="27" t="s">
        <v>34</v>
      </c>
      <c r="C48" s="27"/>
      <c r="D48" s="25">
        <v>86.112000000000009</v>
      </c>
      <c r="E48" s="23"/>
      <c r="F48" s="86"/>
      <c r="G48" s="96"/>
      <c r="H48" s="23"/>
      <c r="I48" s="116" t="s">
        <v>34</v>
      </c>
      <c r="J48" s="116"/>
      <c r="K48" s="25">
        <f>(D48*$L$2)+D48</f>
        <v>89.125920000000008</v>
      </c>
      <c r="L48" s="119">
        <f>K48/D48-1</f>
        <v>3.499999999999992E-2</v>
      </c>
      <c r="M48" s="23"/>
      <c r="N48" s="23"/>
    </row>
    <row r="49" spans="2:14" ht="63.75" customHeight="1" x14ac:dyDescent="0.2">
      <c r="B49" s="168" t="s">
        <v>35</v>
      </c>
      <c r="C49" s="168"/>
      <c r="D49" s="168"/>
      <c r="H49" s="23"/>
      <c r="I49" s="172" t="s">
        <v>632</v>
      </c>
      <c r="J49" s="172"/>
      <c r="K49" s="172"/>
      <c r="L49" s="23"/>
      <c r="M49" s="23"/>
      <c r="N49" s="23"/>
    </row>
    <row r="50" spans="2:14" ht="12" customHeight="1" x14ac:dyDescent="0.2">
      <c r="B50" s="167" t="s">
        <v>9</v>
      </c>
      <c r="C50" s="167"/>
      <c r="D50" s="167"/>
      <c r="G50" s="94">
        <v>407</v>
      </c>
      <c r="H50" s="23"/>
      <c r="I50" s="190" t="s">
        <v>9</v>
      </c>
      <c r="J50" s="190"/>
      <c r="K50" s="190"/>
      <c r="L50" s="23"/>
      <c r="M50" s="23"/>
      <c r="N50" s="23"/>
    </row>
    <row r="51" spans="2:14" ht="15.75" customHeight="1" x14ac:dyDescent="0.2">
      <c r="B51" s="176" t="s">
        <v>36</v>
      </c>
      <c r="C51" s="176"/>
      <c r="D51" s="176"/>
      <c r="G51" s="94">
        <v>499</v>
      </c>
      <c r="H51" s="199"/>
      <c r="I51" s="199"/>
      <c r="J51" s="199"/>
      <c r="K51" s="40"/>
      <c r="L51" s="23"/>
      <c r="M51" s="23"/>
      <c r="N51" s="23"/>
    </row>
    <row r="52" spans="2:14" ht="33.75" customHeight="1" x14ac:dyDescent="0.2">
      <c r="B52" s="28" t="s">
        <v>37</v>
      </c>
      <c r="C52" s="28"/>
      <c r="D52" s="19" t="s">
        <v>38</v>
      </c>
      <c r="H52" s="113"/>
      <c r="I52" s="113" t="s">
        <v>37</v>
      </c>
      <c r="J52" s="113"/>
      <c r="K52" s="120" t="s">
        <v>38</v>
      </c>
      <c r="L52" s="23"/>
      <c r="M52" s="23"/>
      <c r="N52" s="23"/>
    </row>
    <row r="53" spans="2:14" ht="15.75" customHeight="1" x14ac:dyDescent="0.25">
      <c r="B53" s="174"/>
      <c r="C53" s="174"/>
      <c r="D53" s="174"/>
      <c r="H53" s="175"/>
      <c r="I53" s="175"/>
      <c r="J53" s="175"/>
      <c r="K53" s="40"/>
      <c r="L53" s="23"/>
      <c r="M53" s="23"/>
      <c r="N53" s="23"/>
    </row>
    <row r="54" spans="2:14" ht="22.5" customHeight="1" x14ac:dyDescent="0.2">
      <c r="B54" s="9" t="s">
        <v>39</v>
      </c>
      <c r="C54" s="9"/>
      <c r="D54" s="25">
        <v>88</v>
      </c>
      <c r="H54" s="58"/>
      <c r="I54" s="58" t="s">
        <v>39</v>
      </c>
      <c r="J54" s="58"/>
      <c r="K54" s="25">
        <v>88</v>
      </c>
      <c r="L54" s="119">
        <f>K54/D54-1</f>
        <v>0</v>
      </c>
      <c r="M54" s="23"/>
      <c r="N54" s="23"/>
    </row>
    <row r="55" spans="2:14" ht="22.5" customHeight="1" x14ac:dyDescent="0.2">
      <c r="B55" s="170" t="s">
        <v>344</v>
      </c>
      <c r="C55" s="170"/>
      <c r="D55" s="25">
        <v>51</v>
      </c>
      <c r="H55" s="58"/>
      <c r="I55" s="181" t="s">
        <v>344</v>
      </c>
      <c r="J55" s="181"/>
      <c r="K55" s="25">
        <v>51</v>
      </c>
      <c r="L55" s="119">
        <f>K55/D55-1</f>
        <v>0</v>
      </c>
      <c r="M55" s="23"/>
      <c r="N55" s="23"/>
    </row>
    <row r="56" spans="2:14" ht="22.5" customHeight="1" x14ac:dyDescent="0.2">
      <c r="B56" s="170" t="s">
        <v>622</v>
      </c>
      <c r="C56" s="170"/>
      <c r="D56" s="25">
        <v>25</v>
      </c>
      <c r="H56" s="58"/>
      <c r="I56" s="181" t="s">
        <v>622</v>
      </c>
      <c r="J56" s="181"/>
      <c r="K56" s="25">
        <v>25</v>
      </c>
      <c r="L56" s="119">
        <f>K56/D56-1</f>
        <v>0</v>
      </c>
      <c r="M56" s="23"/>
      <c r="N56" s="23"/>
    </row>
    <row r="57" spans="2:14" ht="22.5" customHeight="1" x14ac:dyDescent="0.2">
      <c r="B57" s="179" t="s">
        <v>623</v>
      </c>
      <c r="C57" s="179"/>
      <c r="D57" s="25">
        <v>19</v>
      </c>
      <c r="H57" s="40"/>
      <c r="I57" s="178" t="s">
        <v>623</v>
      </c>
      <c r="J57" s="178"/>
      <c r="K57" s="25">
        <v>19</v>
      </c>
      <c r="L57" s="119">
        <f>K57/D57-1</f>
        <v>0</v>
      </c>
      <c r="M57" s="23"/>
      <c r="N57" s="23"/>
    </row>
    <row r="58" spans="2:14" ht="22.5" customHeight="1" x14ac:dyDescent="0.2">
      <c r="B58" s="15" t="s">
        <v>624</v>
      </c>
      <c r="C58" s="15"/>
      <c r="D58" s="12">
        <v>31</v>
      </c>
      <c r="H58" s="40"/>
      <c r="I58" s="40" t="s">
        <v>624</v>
      </c>
      <c r="J58" s="40"/>
      <c r="K58" s="25">
        <v>31</v>
      </c>
      <c r="L58" s="119">
        <f>K58/D58-1</f>
        <v>0</v>
      </c>
      <c r="M58" s="23"/>
      <c r="N58" s="23"/>
    </row>
    <row r="59" spans="2:14" ht="19.5" hidden="1" customHeight="1" x14ac:dyDescent="0.2">
      <c r="B59" s="15"/>
      <c r="C59" s="15"/>
      <c r="D59" s="12"/>
      <c r="H59" s="23"/>
      <c r="I59" s="40"/>
      <c r="J59" s="40"/>
      <c r="K59" s="25"/>
      <c r="L59" s="23"/>
      <c r="M59" s="23"/>
      <c r="N59" s="23"/>
    </row>
    <row r="60" spans="2:14" ht="29.25" hidden="1" customHeight="1" x14ac:dyDescent="0.2">
      <c r="B60" s="15"/>
      <c r="C60" s="15"/>
      <c r="D60" s="12"/>
      <c r="H60" s="23"/>
      <c r="I60" s="40"/>
      <c r="J60" s="40"/>
      <c r="K60" s="25"/>
      <c r="L60" s="23"/>
      <c r="M60" s="23"/>
      <c r="N60" s="23"/>
    </row>
    <row r="61" spans="2:14" ht="50.25" hidden="1" customHeight="1" x14ac:dyDescent="0.2">
      <c r="B61" s="32"/>
      <c r="C61" s="15"/>
      <c r="D61" s="12"/>
      <c r="H61" s="23"/>
      <c r="I61" s="114"/>
      <c r="J61" s="40"/>
      <c r="K61" s="25"/>
      <c r="L61" s="23"/>
      <c r="M61" s="23"/>
      <c r="N61" s="23"/>
    </row>
    <row r="62" spans="2:14" ht="16.5" customHeight="1" x14ac:dyDescent="0.2">
      <c r="B62" s="177" t="s">
        <v>40</v>
      </c>
      <c r="C62" s="178"/>
      <c r="D62" s="178"/>
      <c r="H62" s="23"/>
      <c r="I62" s="177" t="s">
        <v>40</v>
      </c>
      <c r="J62" s="178"/>
      <c r="K62" s="178"/>
      <c r="L62" s="23"/>
      <c r="M62" s="23"/>
      <c r="N62" s="23"/>
    </row>
    <row r="63" spans="2:14" ht="13.5" customHeight="1" x14ac:dyDescent="0.2">
      <c r="B63" s="32"/>
      <c r="C63" s="32"/>
      <c r="D63" s="32"/>
      <c r="H63" s="23"/>
      <c r="I63" s="114"/>
      <c r="J63" s="114"/>
      <c r="K63" s="114"/>
      <c r="L63" s="23"/>
      <c r="M63" s="23"/>
      <c r="N63" s="23"/>
    </row>
    <row r="64" spans="2:14" ht="18.75" customHeight="1" x14ac:dyDescent="0.25">
      <c r="B64" s="9" t="s">
        <v>41</v>
      </c>
      <c r="C64" s="9"/>
      <c r="D64" s="35" t="s">
        <v>42</v>
      </c>
      <c r="G64" s="94">
        <v>447</v>
      </c>
      <c r="H64" s="23"/>
      <c r="I64" s="58" t="s">
        <v>633</v>
      </c>
      <c r="J64" s="58"/>
      <c r="K64" s="122" t="s">
        <v>42</v>
      </c>
      <c r="L64" s="23"/>
      <c r="M64" s="23"/>
      <c r="N64" s="23"/>
    </row>
    <row r="65" spans="2:14" x14ac:dyDescent="0.2">
      <c r="B65" s="20" t="s">
        <v>43</v>
      </c>
      <c r="C65" s="20"/>
      <c r="D65" s="25">
        <v>15</v>
      </c>
      <c r="E65" s="23"/>
      <c r="H65" s="23"/>
      <c r="I65" s="115" t="s">
        <v>634</v>
      </c>
      <c r="J65" s="115"/>
      <c r="K65" s="123">
        <v>15</v>
      </c>
      <c r="L65" s="119">
        <f>K65/D65-1</f>
        <v>0</v>
      </c>
      <c r="M65" s="123"/>
      <c r="N65" s="23"/>
    </row>
    <row r="66" spans="2:14" ht="21" customHeight="1" x14ac:dyDescent="0.25">
      <c r="B66" s="36" t="s">
        <v>44</v>
      </c>
      <c r="C66" s="36"/>
      <c r="D66" s="37" t="s">
        <v>42</v>
      </c>
      <c r="G66" s="94">
        <v>410</v>
      </c>
      <c r="H66" s="23"/>
      <c r="I66" s="62" t="s">
        <v>635</v>
      </c>
      <c r="J66" s="62"/>
      <c r="K66" s="124" t="s">
        <v>42</v>
      </c>
      <c r="L66" s="23"/>
      <c r="M66" s="23"/>
      <c r="N66" s="23"/>
    </row>
    <row r="67" spans="2:14" x14ac:dyDescent="0.2">
      <c r="B67" s="36" t="s">
        <v>45</v>
      </c>
      <c r="C67" s="36"/>
      <c r="D67" s="12">
        <v>10</v>
      </c>
      <c r="H67" s="23"/>
      <c r="I67" s="62" t="s">
        <v>45</v>
      </c>
      <c r="J67" s="62"/>
      <c r="K67" s="123">
        <f>ROUND((D67*$L$2)+D67,0)</f>
        <v>10</v>
      </c>
      <c r="L67" s="119">
        <f>K67/D67-1</f>
        <v>0</v>
      </c>
      <c r="M67" s="23"/>
      <c r="N67" s="23"/>
    </row>
    <row r="68" spans="2:14" ht="15.75" customHeight="1" x14ac:dyDescent="0.25">
      <c r="B68" s="38" t="s">
        <v>46</v>
      </c>
      <c r="C68" s="15"/>
      <c r="D68" s="15"/>
      <c r="H68" s="23"/>
      <c r="I68" s="125" t="s">
        <v>636</v>
      </c>
      <c r="J68" s="40"/>
      <c r="K68" s="40"/>
      <c r="L68" s="23"/>
      <c r="M68" s="23"/>
      <c r="N68" s="23"/>
    </row>
    <row r="69" spans="2:14" ht="15.75" customHeight="1" x14ac:dyDescent="0.25">
      <c r="B69" s="179" t="s">
        <v>47</v>
      </c>
      <c r="C69" s="179"/>
      <c r="D69" s="39" t="s">
        <v>48</v>
      </c>
      <c r="H69" s="23"/>
      <c r="I69" s="178" t="s">
        <v>637</v>
      </c>
      <c r="J69" s="178"/>
      <c r="K69" s="53" t="s">
        <v>48</v>
      </c>
      <c r="L69" s="23"/>
      <c r="M69" s="23"/>
      <c r="N69" s="23"/>
    </row>
    <row r="70" spans="2:14" ht="15.75" customHeight="1" x14ac:dyDescent="0.25">
      <c r="B70" s="15" t="s">
        <v>49</v>
      </c>
      <c r="C70" s="33"/>
      <c r="D70" s="25">
        <v>6</v>
      </c>
      <c r="E70" s="40"/>
      <c r="F70" s="87"/>
      <c r="G70" s="97"/>
      <c r="H70" s="40"/>
      <c r="I70" s="40" t="s">
        <v>49</v>
      </c>
      <c r="J70" s="126"/>
      <c r="K70" s="25">
        <v>6</v>
      </c>
      <c r="L70" s="119">
        <f>K70/D70-1</f>
        <v>0</v>
      </c>
      <c r="M70" s="23"/>
      <c r="N70" s="23"/>
    </row>
    <row r="71" spans="2:14" x14ac:dyDescent="0.2">
      <c r="B71" s="179" t="s">
        <v>343</v>
      </c>
      <c r="C71" s="179"/>
      <c r="D71" s="25">
        <v>3</v>
      </c>
      <c r="E71" s="23"/>
      <c r="H71" s="23"/>
      <c r="I71" s="178" t="s">
        <v>343</v>
      </c>
      <c r="J71" s="178"/>
      <c r="K71" s="25">
        <v>3</v>
      </c>
      <c r="L71" s="119">
        <f>K71/D71-1</f>
        <v>0</v>
      </c>
      <c r="M71" s="23"/>
      <c r="N71" s="23"/>
    </row>
    <row r="72" spans="2:14" ht="15.75" customHeight="1" x14ac:dyDescent="0.25">
      <c r="B72" s="15" t="s">
        <v>50</v>
      </c>
      <c r="C72" s="33"/>
      <c r="D72" s="25">
        <v>10</v>
      </c>
      <c r="E72" s="23"/>
      <c r="H72" s="23"/>
      <c r="I72" s="40" t="s">
        <v>50</v>
      </c>
      <c r="J72" s="126"/>
      <c r="K72" s="25">
        <v>10</v>
      </c>
      <c r="L72" s="119">
        <f>K72/D72-1</f>
        <v>0</v>
      </c>
      <c r="M72" s="23"/>
      <c r="N72" s="23"/>
    </row>
    <row r="73" spans="2:14" ht="15.75" customHeight="1" x14ac:dyDescent="0.25">
      <c r="B73" s="15" t="s">
        <v>51</v>
      </c>
      <c r="C73" s="33"/>
      <c r="D73" s="39" t="s">
        <v>48</v>
      </c>
      <c r="H73" s="23"/>
      <c r="I73" s="40" t="s">
        <v>638</v>
      </c>
      <c r="J73" s="126"/>
      <c r="K73" s="53" t="s">
        <v>48</v>
      </c>
      <c r="L73" s="23"/>
      <c r="M73" s="23"/>
      <c r="N73" s="23"/>
    </row>
    <row r="74" spans="2:14" ht="29.25" customHeight="1" x14ac:dyDescent="0.2">
      <c r="B74" s="171" t="s">
        <v>52</v>
      </c>
      <c r="C74" s="171"/>
      <c r="D74" s="12">
        <v>15</v>
      </c>
      <c r="H74" s="23"/>
      <c r="I74" s="180" t="s">
        <v>52</v>
      </c>
      <c r="J74" s="180"/>
      <c r="K74" s="25">
        <v>15</v>
      </c>
      <c r="L74" s="119">
        <f>K74/D74-1</f>
        <v>0</v>
      </c>
      <c r="M74" s="23"/>
      <c r="N74" s="23"/>
    </row>
    <row r="75" spans="2:14" ht="15.75" customHeight="1" x14ac:dyDescent="0.25">
      <c r="B75" s="15" t="s">
        <v>349</v>
      </c>
      <c r="C75" s="35" t="s">
        <v>53</v>
      </c>
      <c r="D75" s="35" t="s">
        <v>54</v>
      </c>
      <c r="H75" s="23"/>
      <c r="I75" s="40" t="s">
        <v>349</v>
      </c>
      <c r="J75" s="122" t="s">
        <v>53</v>
      </c>
      <c r="K75" s="122" t="s">
        <v>54</v>
      </c>
      <c r="L75" s="23"/>
      <c r="M75" s="23"/>
      <c r="N75" s="23"/>
    </row>
    <row r="76" spans="2:14" ht="30" customHeight="1" x14ac:dyDescent="0.2">
      <c r="B76" s="15" t="s">
        <v>55</v>
      </c>
      <c r="C76" s="12">
        <v>164</v>
      </c>
      <c r="D76" s="12">
        <v>295</v>
      </c>
      <c r="F76" s="88"/>
      <c r="G76" s="98"/>
      <c r="H76" s="23"/>
      <c r="I76" s="40" t="s">
        <v>55</v>
      </c>
      <c r="J76" s="25">
        <v>170</v>
      </c>
      <c r="K76" s="25">
        <v>305</v>
      </c>
      <c r="L76" s="119">
        <f t="shared" ref="L76:M79" si="1">J76/C76-1</f>
        <v>3.6585365853658569E-2</v>
      </c>
      <c r="M76" s="119">
        <f t="shared" si="1"/>
        <v>3.3898305084745672E-2</v>
      </c>
      <c r="N76" s="23"/>
    </row>
    <row r="77" spans="2:14" ht="30" customHeight="1" x14ac:dyDescent="0.2">
      <c r="B77" s="9" t="s">
        <v>56</v>
      </c>
      <c r="C77" s="12">
        <v>109</v>
      </c>
      <c r="D77" s="12">
        <v>250</v>
      </c>
      <c r="E77" s="15"/>
      <c r="F77" s="88"/>
      <c r="G77" s="98"/>
      <c r="H77" s="127"/>
      <c r="I77" s="58" t="s">
        <v>56</v>
      </c>
      <c r="J77" s="25">
        <v>110</v>
      </c>
      <c r="K77" s="25">
        <v>250</v>
      </c>
      <c r="L77" s="119">
        <f t="shared" si="1"/>
        <v>9.1743119266054496E-3</v>
      </c>
      <c r="M77" s="119">
        <f t="shared" si="1"/>
        <v>0</v>
      </c>
      <c r="N77" s="23"/>
    </row>
    <row r="78" spans="2:14" ht="30" customHeight="1" x14ac:dyDescent="0.2">
      <c r="B78" s="15" t="s">
        <v>57</v>
      </c>
      <c r="C78" s="12">
        <v>87</v>
      </c>
      <c r="D78" s="12">
        <v>148</v>
      </c>
      <c r="F78" s="88"/>
      <c r="G78" s="98"/>
      <c r="H78" s="23"/>
      <c r="I78" s="40" t="s">
        <v>57</v>
      </c>
      <c r="J78" s="25">
        <v>90</v>
      </c>
      <c r="K78" s="25">
        <v>150</v>
      </c>
      <c r="L78" s="119">
        <f t="shared" si="1"/>
        <v>3.4482758620689724E-2</v>
      </c>
      <c r="M78" s="119">
        <f t="shared" si="1"/>
        <v>1.3513513513513598E-2</v>
      </c>
      <c r="N78" s="23"/>
    </row>
    <row r="79" spans="2:14" ht="30" customHeight="1" x14ac:dyDescent="0.2">
      <c r="B79" s="15" t="s">
        <v>58</v>
      </c>
      <c r="C79" s="12">
        <v>109</v>
      </c>
      <c r="D79" s="12">
        <v>218</v>
      </c>
      <c r="F79" s="88"/>
      <c r="G79" s="98"/>
      <c r="H79" s="23"/>
      <c r="I79" s="40" t="s">
        <v>58</v>
      </c>
      <c r="J79" s="25">
        <v>109</v>
      </c>
      <c r="K79" s="25">
        <v>225</v>
      </c>
      <c r="L79" s="119">
        <f t="shared" si="1"/>
        <v>0</v>
      </c>
      <c r="M79" s="119">
        <f t="shared" si="1"/>
        <v>3.2110091743119185E-2</v>
      </c>
      <c r="N79" s="23"/>
    </row>
    <row r="80" spans="2:14" ht="30" customHeight="1" x14ac:dyDescent="0.25">
      <c r="B80" s="15" t="s">
        <v>59</v>
      </c>
      <c r="C80" s="35" t="s">
        <v>53</v>
      </c>
      <c r="D80" s="35" t="s">
        <v>54</v>
      </c>
      <c r="H80" s="23"/>
      <c r="I80" s="40" t="s">
        <v>59</v>
      </c>
      <c r="J80" s="122" t="s">
        <v>53</v>
      </c>
      <c r="K80" s="122" t="s">
        <v>54</v>
      </c>
      <c r="L80" s="23"/>
      <c r="M80" s="23"/>
      <c r="N80" s="23"/>
    </row>
    <row r="81" spans="2:14" x14ac:dyDescent="0.2">
      <c r="B81" s="9" t="s">
        <v>60</v>
      </c>
      <c r="C81" s="12">
        <v>874</v>
      </c>
      <c r="D81" s="12">
        <v>1092</v>
      </c>
      <c r="F81" s="88"/>
      <c r="G81" s="98"/>
      <c r="H81" s="23"/>
      <c r="I81" s="58" t="s">
        <v>60</v>
      </c>
      <c r="J81" s="25">
        <v>900</v>
      </c>
      <c r="K81" s="25">
        <v>1130</v>
      </c>
      <c r="L81" s="119">
        <f t="shared" ref="L81:M87" si="2">J81/C81-1</f>
        <v>2.9748283752860427E-2</v>
      </c>
      <c r="M81" s="119">
        <f t="shared" si="2"/>
        <v>3.4798534798534897E-2</v>
      </c>
      <c r="N81" s="23"/>
    </row>
    <row r="82" spans="2:14" s="5" customFormat="1" ht="31.5" customHeight="1" x14ac:dyDescent="0.2">
      <c r="B82" s="9" t="s">
        <v>61</v>
      </c>
      <c r="C82" s="12">
        <v>164</v>
      </c>
      <c r="D82" s="12">
        <v>295</v>
      </c>
      <c r="F82" s="88"/>
      <c r="G82" s="98"/>
      <c r="H82" s="128"/>
      <c r="I82" s="58" t="s">
        <v>61</v>
      </c>
      <c r="J82" s="25">
        <v>170</v>
      </c>
      <c r="K82" s="25">
        <v>305</v>
      </c>
      <c r="L82" s="119">
        <f t="shared" si="2"/>
        <v>3.6585365853658569E-2</v>
      </c>
      <c r="M82" s="119">
        <f t="shared" si="2"/>
        <v>3.3898305084745672E-2</v>
      </c>
      <c r="N82" s="128"/>
    </row>
    <row r="83" spans="2:14" ht="15.75" customHeight="1" x14ac:dyDescent="0.2">
      <c r="B83" s="9" t="s">
        <v>62</v>
      </c>
      <c r="C83" s="12">
        <v>3276</v>
      </c>
      <c r="D83" s="12">
        <v>3276</v>
      </c>
      <c r="F83" s="88"/>
      <c r="G83" s="98"/>
      <c r="H83" s="23"/>
      <c r="I83" s="58" t="s">
        <v>62</v>
      </c>
      <c r="J83" s="25">
        <v>3350</v>
      </c>
      <c r="K83" s="25">
        <v>3350</v>
      </c>
      <c r="L83" s="119">
        <f t="shared" si="2"/>
        <v>2.2588522588522508E-2</v>
      </c>
      <c r="M83" s="119">
        <f t="shared" si="2"/>
        <v>2.2588522588522508E-2</v>
      </c>
      <c r="N83" s="23"/>
    </row>
    <row r="84" spans="2:14" ht="33" customHeight="1" x14ac:dyDescent="0.2">
      <c r="B84" s="9" t="s">
        <v>63</v>
      </c>
      <c r="C84" s="12">
        <v>150</v>
      </c>
      <c r="D84" s="12">
        <v>150</v>
      </c>
      <c r="E84" s="15"/>
      <c r="F84" s="88"/>
      <c r="G84" s="98"/>
      <c r="H84" s="127"/>
      <c r="I84" s="58" t="s">
        <v>630</v>
      </c>
      <c r="J84" s="25">
        <v>75</v>
      </c>
      <c r="K84" s="25">
        <v>150</v>
      </c>
      <c r="L84" s="119">
        <f t="shared" si="2"/>
        <v>-0.5</v>
      </c>
      <c r="M84" s="119">
        <f t="shared" si="2"/>
        <v>0</v>
      </c>
      <c r="N84" s="23"/>
    </row>
    <row r="85" spans="2:14" ht="37.5" customHeight="1" x14ac:dyDescent="0.2">
      <c r="B85" s="9" t="s">
        <v>64</v>
      </c>
      <c r="C85" s="12">
        <v>150</v>
      </c>
      <c r="D85" s="12">
        <v>150</v>
      </c>
      <c r="E85" s="15"/>
      <c r="F85" s="88"/>
      <c r="G85" s="98"/>
      <c r="H85" s="127"/>
      <c r="I85" s="58" t="s">
        <v>631</v>
      </c>
      <c r="J85" s="25">
        <v>75</v>
      </c>
      <c r="K85" s="25">
        <v>150</v>
      </c>
      <c r="L85" s="119">
        <f t="shared" si="2"/>
        <v>-0.5</v>
      </c>
      <c r="M85" s="119">
        <f t="shared" si="2"/>
        <v>0</v>
      </c>
      <c r="N85" s="23"/>
    </row>
    <row r="86" spans="2:14" x14ac:dyDescent="0.2">
      <c r="B86" s="15" t="s">
        <v>65</v>
      </c>
      <c r="C86" s="12">
        <v>164</v>
      </c>
      <c r="D86" s="12">
        <v>295</v>
      </c>
      <c r="H86" s="23"/>
      <c r="I86" s="40" t="s">
        <v>65</v>
      </c>
      <c r="J86" s="25">
        <v>110</v>
      </c>
      <c r="K86" s="25">
        <v>205</v>
      </c>
      <c r="L86" s="119">
        <f t="shared" si="2"/>
        <v>-0.32926829268292679</v>
      </c>
      <c r="M86" s="119">
        <f t="shared" si="2"/>
        <v>-0.30508474576271183</v>
      </c>
      <c r="N86" s="23"/>
    </row>
    <row r="87" spans="2:14" ht="15.75" customHeight="1" x14ac:dyDescent="0.2">
      <c r="B87" s="15" t="s">
        <v>66</v>
      </c>
      <c r="C87" s="12">
        <v>546</v>
      </c>
      <c r="D87" s="12">
        <v>874</v>
      </c>
      <c r="F87" s="88"/>
      <c r="G87" s="98"/>
      <c r="H87" s="23"/>
      <c r="I87" s="40" t="s">
        <v>66</v>
      </c>
      <c r="J87" s="25">
        <v>565</v>
      </c>
      <c r="K87" s="25">
        <v>900</v>
      </c>
      <c r="L87" s="119">
        <f t="shared" si="2"/>
        <v>3.4798534798534897E-2</v>
      </c>
      <c r="M87" s="119">
        <f t="shared" si="2"/>
        <v>2.9748283752860427E-2</v>
      </c>
      <c r="N87" s="23"/>
    </row>
    <row r="88" spans="2:14" ht="23.25" customHeight="1" x14ac:dyDescent="0.25">
      <c r="B88" s="15" t="s">
        <v>353</v>
      </c>
      <c r="C88" s="41"/>
      <c r="D88" s="35" t="s">
        <v>48</v>
      </c>
      <c r="H88" s="23"/>
      <c r="I88" s="40" t="s">
        <v>353</v>
      </c>
      <c r="J88" s="129"/>
      <c r="K88" s="122" t="s">
        <v>48</v>
      </c>
      <c r="L88" s="23"/>
      <c r="M88" s="23"/>
      <c r="N88" s="23"/>
    </row>
    <row r="89" spans="2:14" x14ac:dyDescent="0.2">
      <c r="B89" s="15" t="s">
        <v>625</v>
      </c>
      <c r="C89" s="15"/>
      <c r="D89" s="12">
        <v>2184</v>
      </c>
      <c r="H89" s="23"/>
      <c r="I89" s="40" t="s">
        <v>625</v>
      </c>
      <c r="J89" s="40"/>
      <c r="K89" s="123">
        <f>ROUND((D89*$L$2)+D89,0)</f>
        <v>2260</v>
      </c>
      <c r="L89" s="119">
        <f>K89/D89-1</f>
        <v>3.4798534798534897E-2</v>
      </c>
      <c r="M89" s="23"/>
      <c r="N89" s="23"/>
    </row>
    <row r="90" spans="2:14" x14ac:dyDescent="0.2">
      <c r="B90" s="15" t="s">
        <v>626</v>
      </c>
      <c r="C90" s="15"/>
      <c r="D90" s="12">
        <v>10</v>
      </c>
      <c r="H90" s="23"/>
      <c r="I90" s="40" t="s">
        <v>626</v>
      </c>
      <c r="J90" s="40"/>
      <c r="K90" s="123">
        <f>ROUND((D90*$L$2)+D90,0)</f>
        <v>10</v>
      </c>
      <c r="L90" s="119">
        <f>K90/D90-1</f>
        <v>0</v>
      </c>
      <c r="M90" s="23"/>
      <c r="N90" s="23"/>
    </row>
    <row r="91" spans="2:14" ht="15.75" customHeight="1" x14ac:dyDescent="0.25">
      <c r="B91" s="15" t="s">
        <v>67</v>
      </c>
      <c r="C91" s="15"/>
      <c r="D91" s="42"/>
      <c r="H91" s="23"/>
      <c r="I91" s="40" t="s">
        <v>639</v>
      </c>
      <c r="J91" s="40"/>
      <c r="K91" s="47"/>
      <c r="L91" s="23"/>
      <c r="M91" s="23"/>
      <c r="N91" s="23"/>
    </row>
    <row r="92" spans="2:14" ht="39.75" customHeight="1" x14ac:dyDescent="0.2">
      <c r="B92" s="170" t="s">
        <v>68</v>
      </c>
      <c r="C92" s="170"/>
      <c r="D92" s="12">
        <v>940</v>
      </c>
      <c r="H92" s="23"/>
      <c r="I92" s="181" t="s">
        <v>68</v>
      </c>
      <c r="J92" s="181"/>
      <c r="K92" s="123">
        <f>ROUND((D92*$L$2)+D92,0)</f>
        <v>973</v>
      </c>
      <c r="L92" s="119">
        <f>K92/D92-1</f>
        <v>3.5106382978723483E-2</v>
      </c>
      <c r="M92" s="23"/>
      <c r="N92" s="23"/>
    </row>
    <row r="93" spans="2:14" ht="30" customHeight="1" x14ac:dyDescent="0.2">
      <c r="B93" s="179" t="s">
        <v>69</v>
      </c>
      <c r="C93" s="179"/>
      <c r="D93" s="12">
        <v>350</v>
      </c>
      <c r="E93" s="15"/>
      <c r="H93" s="127"/>
      <c r="I93" s="178" t="s">
        <v>640</v>
      </c>
      <c r="J93" s="178"/>
      <c r="K93" s="123">
        <f>ROUND((D93*$L$2)+D93,0)</f>
        <v>362</v>
      </c>
      <c r="L93" s="119">
        <f>K93/D93-1</f>
        <v>3.4285714285714253E-2</v>
      </c>
      <c r="M93" s="23"/>
      <c r="N93" s="23"/>
    </row>
    <row r="94" spans="2:14" x14ac:dyDescent="0.25">
      <c r="B94" s="15" t="s">
        <v>345</v>
      </c>
      <c r="C94" s="17"/>
      <c r="D94" s="12"/>
      <c r="E94" s="15"/>
      <c r="H94" s="127"/>
      <c r="I94" s="40" t="s">
        <v>641</v>
      </c>
      <c r="J94" s="116"/>
      <c r="K94" s="25"/>
      <c r="L94" s="23"/>
      <c r="M94" s="23"/>
      <c r="N94" s="23"/>
    </row>
    <row r="95" spans="2:14" ht="15.75" customHeight="1" x14ac:dyDescent="0.2">
      <c r="B95" s="170" t="s">
        <v>71</v>
      </c>
      <c r="C95" s="170"/>
      <c r="D95" s="12">
        <v>1500</v>
      </c>
      <c r="E95" s="15"/>
      <c r="H95" s="127"/>
      <c r="I95" s="181" t="s">
        <v>71</v>
      </c>
      <c r="J95" s="181"/>
      <c r="K95" s="123">
        <f>ROUND((D95*$L$2)+D95,0)</f>
        <v>1553</v>
      </c>
      <c r="L95" s="119">
        <f>K95/D95-1</f>
        <v>3.5333333333333439E-2</v>
      </c>
      <c r="M95" s="23"/>
      <c r="N95" s="23"/>
    </row>
    <row r="96" spans="2:14" ht="15.75" customHeight="1" x14ac:dyDescent="0.2">
      <c r="B96" s="170" t="s">
        <v>72</v>
      </c>
      <c r="C96" s="170"/>
      <c r="D96" s="12">
        <v>150</v>
      </c>
      <c r="E96" s="15"/>
      <c r="H96" s="127"/>
      <c r="I96" s="181" t="s">
        <v>72</v>
      </c>
      <c r="J96" s="181"/>
      <c r="K96" s="123">
        <f>ROUND((D96*$L$2)+D96,0)</f>
        <v>155</v>
      </c>
      <c r="L96" s="119">
        <f>K96/D96-1</f>
        <v>3.3333333333333437E-2</v>
      </c>
      <c r="M96" s="23"/>
      <c r="N96" s="23"/>
    </row>
    <row r="97" spans="2:14" ht="14.25" customHeight="1" x14ac:dyDescent="0.2">
      <c r="B97" s="182" t="s">
        <v>346</v>
      </c>
      <c r="C97" s="179"/>
      <c r="D97" s="179"/>
      <c r="H97" s="23"/>
      <c r="I97" s="177" t="s">
        <v>346</v>
      </c>
      <c r="J97" s="178"/>
      <c r="K97" s="178"/>
      <c r="L97" s="23"/>
      <c r="M97" s="23"/>
      <c r="N97" s="23"/>
    </row>
    <row r="98" spans="2:14" ht="16.5" customHeight="1" x14ac:dyDescent="0.2">
      <c r="B98" s="170" t="s">
        <v>73</v>
      </c>
      <c r="C98" s="170"/>
      <c r="D98" s="43" t="s">
        <v>48</v>
      </c>
      <c r="H98" s="23"/>
      <c r="I98" s="181" t="s">
        <v>642</v>
      </c>
      <c r="J98" s="181"/>
      <c r="K98" s="130" t="s">
        <v>48</v>
      </c>
      <c r="L98" s="23"/>
      <c r="M98" s="23"/>
      <c r="N98" s="23"/>
    </row>
    <row r="99" spans="2:14" ht="13.5" customHeight="1" x14ac:dyDescent="0.2">
      <c r="B99" s="170" t="s">
        <v>74</v>
      </c>
      <c r="C99" s="170"/>
      <c r="D99" s="44"/>
      <c r="H99" s="23"/>
      <c r="I99" s="181" t="s">
        <v>643</v>
      </c>
      <c r="J99" s="181"/>
      <c r="K99" s="131"/>
      <c r="L99" s="23"/>
      <c r="M99" s="23"/>
      <c r="N99" s="23"/>
    </row>
    <row r="100" spans="2:14" ht="15.75" customHeight="1" x14ac:dyDescent="0.2">
      <c r="B100" s="40" t="s">
        <v>49</v>
      </c>
      <c r="C100" s="40"/>
      <c r="D100" s="25">
        <v>4</v>
      </c>
      <c r="E100" s="40"/>
      <c r="F100" s="86"/>
      <c r="G100" s="96"/>
      <c r="H100" s="127"/>
      <c r="I100" s="40" t="s">
        <v>49</v>
      </c>
      <c r="J100" s="40"/>
      <c r="K100" s="123">
        <f>ROUND((D100*$L$2)+D100,0)</f>
        <v>4</v>
      </c>
      <c r="L100" s="119">
        <f>K100/D100-1</f>
        <v>0</v>
      </c>
      <c r="M100" s="23"/>
      <c r="N100" s="23"/>
    </row>
    <row r="101" spans="2:14" ht="18" customHeight="1" x14ac:dyDescent="0.2">
      <c r="B101" s="178" t="s">
        <v>343</v>
      </c>
      <c r="C101" s="178"/>
      <c r="D101" s="25">
        <v>3</v>
      </c>
      <c r="E101" s="40"/>
      <c r="F101" s="86"/>
      <c r="G101" s="96"/>
      <c r="H101" s="23"/>
      <c r="I101" s="178" t="s">
        <v>343</v>
      </c>
      <c r="J101" s="178"/>
      <c r="K101" s="123">
        <f>ROUND((D101*$L$2)+D101,0)</f>
        <v>3</v>
      </c>
      <c r="L101" s="119">
        <f>K101/D101-1</f>
        <v>0</v>
      </c>
      <c r="M101" s="23"/>
      <c r="N101" s="23"/>
    </row>
    <row r="102" spans="2:14" ht="16.5" customHeight="1" x14ac:dyDescent="0.2">
      <c r="B102" s="40" t="s">
        <v>50</v>
      </c>
      <c r="C102" s="40"/>
      <c r="D102" s="25">
        <v>10</v>
      </c>
      <c r="E102" s="40"/>
      <c r="F102" s="86"/>
      <c r="G102" s="96"/>
      <c r="H102" s="23"/>
      <c r="I102" s="40" t="s">
        <v>50</v>
      </c>
      <c r="J102" s="40"/>
      <c r="K102" s="123">
        <f>ROUND((D102*$L$2)+D102,0)</f>
        <v>10</v>
      </c>
      <c r="L102" s="119">
        <f>K102/D102-1</f>
        <v>0</v>
      </c>
      <c r="M102" s="23"/>
      <c r="N102" s="23"/>
    </row>
    <row r="103" spans="2:14" ht="16.5" customHeight="1" x14ac:dyDescent="0.2">
      <c r="B103" s="26" t="s">
        <v>75</v>
      </c>
      <c r="C103" s="46"/>
      <c r="D103" s="47"/>
      <c r="E103" s="40"/>
      <c r="F103" s="86"/>
      <c r="G103" s="96"/>
      <c r="H103" s="23"/>
      <c r="I103" s="115" t="s">
        <v>75</v>
      </c>
      <c r="J103" s="46"/>
      <c r="K103" s="47"/>
      <c r="L103" s="23"/>
      <c r="M103" s="23"/>
      <c r="N103" s="23"/>
    </row>
    <row r="104" spans="2:14" ht="16.5" customHeight="1" x14ac:dyDescent="0.2">
      <c r="B104" s="20" t="s">
        <v>76</v>
      </c>
      <c r="C104" s="48"/>
      <c r="D104" s="42"/>
      <c r="H104" s="23"/>
      <c r="I104" s="115" t="s">
        <v>76</v>
      </c>
      <c r="J104" s="132"/>
      <c r="K104" s="47"/>
      <c r="L104" s="23"/>
      <c r="M104" s="23"/>
      <c r="N104" s="23"/>
    </row>
    <row r="105" spans="2:14" ht="16.5" customHeight="1" x14ac:dyDescent="0.2">
      <c r="B105" s="20" t="s">
        <v>77</v>
      </c>
      <c r="C105" s="45"/>
      <c r="D105" s="12">
        <v>164</v>
      </c>
      <c r="H105" s="23"/>
      <c r="I105" s="115" t="s">
        <v>77</v>
      </c>
      <c r="J105" s="46"/>
      <c r="K105" s="123">
        <f>ROUND((D105*$L$2)+D105,0)</f>
        <v>170</v>
      </c>
      <c r="L105" s="119">
        <f>K105/D105-1</f>
        <v>3.6585365853658569E-2</v>
      </c>
      <c r="M105" s="23"/>
      <c r="N105" s="23"/>
    </row>
    <row r="106" spans="2:14" ht="16.5" customHeight="1" x14ac:dyDescent="0.2">
      <c r="B106" s="20" t="s">
        <v>78</v>
      </c>
      <c r="C106" s="45"/>
      <c r="D106" s="12">
        <v>400</v>
      </c>
      <c r="E106" s="15"/>
      <c r="H106" s="127"/>
      <c r="I106" s="115" t="s">
        <v>78</v>
      </c>
      <c r="J106" s="46"/>
      <c r="K106" s="123">
        <f>ROUND((D106*$L$2)+D106,0)</f>
        <v>414</v>
      </c>
      <c r="L106" s="119">
        <f>K106/D106-1</f>
        <v>3.499999999999992E-2</v>
      </c>
      <c r="M106" s="23"/>
      <c r="N106" s="23"/>
    </row>
    <row r="107" spans="2:14" ht="17.25" customHeight="1" x14ac:dyDescent="0.2">
      <c r="B107" s="17" t="s">
        <v>79</v>
      </c>
      <c r="C107" s="45"/>
      <c r="D107" s="12">
        <v>27</v>
      </c>
      <c r="E107" s="15"/>
      <c r="H107" s="23"/>
      <c r="I107" s="116" t="s">
        <v>79</v>
      </c>
      <c r="J107" s="46"/>
      <c r="K107" s="123">
        <f>ROUND((D107*$L$2)+D107,0)</f>
        <v>28</v>
      </c>
      <c r="L107" s="119">
        <f>K107/D107-1</f>
        <v>3.7037037037036979E-2</v>
      </c>
      <c r="M107" s="23"/>
      <c r="N107" s="23"/>
    </row>
    <row r="108" spans="2:14" x14ac:dyDescent="0.2">
      <c r="B108" s="17" t="s">
        <v>80</v>
      </c>
      <c r="C108" s="15"/>
      <c r="D108" s="12">
        <v>15</v>
      </c>
      <c r="E108" s="15"/>
      <c r="H108" s="23"/>
      <c r="I108" s="116" t="s">
        <v>80</v>
      </c>
      <c r="J108" s="40"/>
      <c r="K108" s="123">
        <f>ROUND((D108*$L$2)+D108,0)</f>
        <v>16</v>
      </c>
      <c r="L108" s="119">
        <f>K108/D108-1</f>
        <v>6.6666666666666652E-2</v>
      </c>
      <c r="M108" s="23"/>
      <c r="N108" s="23"/>
    </row>
    <row r="109" spans="2:14" ht="17.25" customHeight="1" x14ac:dyDescent="0.2">
      <c r="B109" s="17" t="s">
        <v>81</v>
      </c>
      <c r="C109" s="15"/>
      <c r="D109" s="42"/>
      <c r="H109" s="23"/>
      <c r="I109" s="116" t="s">
        <v>81</v>
      </c>
      <c r="J109" s="40"/>
      <c r="K109" s="47"/>
      <c r="L109" s="23"/>
      <c r="M109" s="23"/>
      <c r="N109" s="23"/>
    </row>
    <row r="110" spans="2:14" ht="17.25" customHeight="1" x14ac:dyDescent="0.2">
      <c r="B110" s="17" t="s">
        <v>82</v>
      </c>
      <c r="C110" s="15"/>
      <c r="D110" s="12">
        <v>54</v>
      </c>
      <c r="H110" s="23"/>
      <c r="I110" s="116" t="s">
        <v>82</v>
      </c>
      <c r="J110" s="40"/>
      <c r="K110" s="123">
        <f t="shared" ref="K110:K115" si="3">ROUND((D110*$L$2)+D110,0)</f>
        <v>56</v>
      </c>
      <c r="L110" s="119">
        <f t="shared" ref="L110:L115" si="4">K110/D110-1</f>
        <v>3.7037037037036979E-2</v>
      </c>
      <c r="M110" s="23"/>
      <c r="N110" s="23"/>
    </row>
    <row r="111" spans="2:14" ht="17.25" customHeight="1" x14ac:dyDescent="0.2">
      <c r="B111" s="17" t="s">
        <v>83</v>
      </c>
      <c r="C111" s="15"/>
      <c r="D111" s="12">
        <v>109</v>
      </c>
      <c r="H111" s="23"/>
      <c r="I111" s="116" t="s">
        <v>83</v>
      </c>
      <c r="J111" s="40"/>
      <c r="K111" s="123">
        <f t="shared" si="3"/>
        <v>113</v>
      </c>
      <c r="L111" s="119">
        <f t="shared" si="4"/>
        <v>3.669724770642202E-2</v>
      </c>
      <c r="M111" s="23"/>
      <c r="N111" s="23"/>
    </row>
    <row r="112" spans="2:14" x14ac:dyDescent="0.2">
      <c r="B112" s="17" t="s">
        <v>84</v>
      </c>
      <c r="C112" s="15"/>
      <c r="D112" s="12">
        <v>341</v>
      </c>
      <c r="H112" s="23"/>
      <c r="I112" s="116" t="s">
        <v>84</v>
      </c>
      <c r="J112" s="40"/>
      <c r="K112" s="123">
        <f t="shared" si="3"/>
        <v>353</v>
      </c>
      <c r="L112" s="119">
        <f t="shared" si="4"/>
        <v>3.5190615835777095E-2</v>
      </c>
      <c r="M112" s="23"/>
      <c r="N112" s="23"/>
    </row>
    <row r="113" spans="1:14" ht="15.75" customHeight="1" x14ac:dyDescent="0.2">
      <c r="B113" s="170" t="s">
        <v>85</v>
      </c>
      <c r="C113" s="170"/>
      <c r="D113" s="12">
        <v>45427</v>
      </c>
      <c r="H113" s="23"/>
      <c r="I113" s="181" t="s">
        <v>85</v>
      </c>
      <c r="J113" s="181"/>
      <c r="K113" s="123">
        <f t="shared" si="3"/>
        <v>47017</v>
      </c>
      <c r="L113" s="119">
        <f t="shared" si="4"/>
        <v>3.5001210733704546E-2</v>
      </c>
      <c r="M113" s="23"/>
      <c r="N113" s="23"/>
    </row>
    <row r="114" spans="1:14" x14ac:dyDescent="0.2">
      <c r="B114" s="17" t="s">
        <v>86</v>
      </c>
      <c r="C114" s="45"/>
      <c r="D114" s="12">
        <v>868</v>
      </c>
      <c r="H114" s="23"/>
      <c r="I114" s="116" t="s">
        <v>86</v>
      </c>
      <c r="J114" s="46"/>
      <c r="K114" s="123">
        <f t="shared" si="3"/>
        <v>898</v>
      </c>
      <c r="L114" s="119">
        <f t="shared" si="4"/>
        <v>3.4562211981566726E-2</v>
      </c>
      <c r="M114" s="23"/>
      <c r="N114" s="23"/>
    </row>
    <row r="115" spans="1:14" x14ac:dyDescent="0.2">
      <c r="B115" s="17" t="s">
        <v>87</v>
      </c>
      <c r="C115" s="49"/>
      <c r="D115" s="12">
        <v>5205</v>
      </c>
      <c r="H115" s="23"/>
      <c r="I115" s="116" t="s">
        <v>87</v>
      </c>
      <c r="J115" s="133"/>
      <c r="K115" s="123">
        <f t="shared" si="3"/>
        <v>5387</v>
      </c>
      <c r="L115" s="119">
        <f t="shared" si="4"/>
        <v>3.4966378482228722E-2</v>
      </c>
      <c r="M115" s="23"/>
      <c r="N115" s="23"/>
    </row>
    <row r="116" spans="1:14" x14ac:dyDescent="0.2">
      <c r="B116" s="14" t="s">
        <v>88</v>
      </c>
      <c r="C116" s="50"/>
      <c r="D116" s="12"/>
      <c r="H116" s="23"/>
      <c r="I116" s="118" t="s">
        <v>644</v>
      </c>
      <c r="J116" s="134"/>
      <c r="K116" s="25"/>
      <c r="L116" s="23"/>
      <c r="M116" s="23"/>
      <c r="N116" s="23"/>
    </row>
    <row r="117" spans="1:14" ht="33.75" customHeight="1" x14ac:dyDescent="0.2">
      <c r="B117" s="171" t="s">
        <v>89</v>
      </c>
      <c r="C117" s="171"/>
      <c r="D117" s="12">
        <v>588</v>
      </c>
      <c r="H117" s="23"/>
      <c r="I117" s="180" t="s">
        <v>89</v>
      </c>
      <c r="J117" s="180"/>
      <c r="K117" s="123">
        <f>ROUND((D117*$L$2)+D117,0)</f>
        <v>609</v>
      </c>
      <c r="L117" s="119">
        <f>K117/D117-1</f>
        <v>3.5714285714285809E-2</v>
      </c>
      <c r="M117" s="23"/>
      <c r="N117" s="23"/>
    </row>
    <row r="118" spans="1:14" ht="15.75" customHeight="1" x14ac:dyDescent="0.2">
      <c r="B118" s="179" t="s">
        <v>69</v>
      </c>
      <c r="C118" s="179"/>
      <c r="D118" s="12">
        <v>350</v>
      </c>
      <c r="E118" s="15"/>
      <c r="H118" s="127"/>
      <c r="I118" s="178" t="s">
        <v>640</v>
      </c>
      <c r="J118" s="178"/>
      <c r="K118" s="123">
        <f>ROUND((D118*$L$2)+D118,0)</f>
        <v>362</v>
      </c>
      <c r="L118" s="119">
        <f>K118/D118-1</f>
        <v>3.4285714285714253E-2</v>
      </c>
      <c r="M118" s="23"/>
      <c r="N118" s="23"/>
    </row>
    <row r="119" spans="1:14" x14ac:dyDescent="0.25">
      <c r="B119" s="15" t="s">
        <v>70</v>
      </c>
      <c r="C119" s="17"/>
      <c r="D119" s="12"/>
      <c r="E119" s="15"/>
      <c r="H119" s="23"/>
      <c r="I119" s="40" t="s">
        <v>645</v>
      </c>
      <c r="J119" s="116"/>
      <c r="K119" s="25"/>
      <c r="L119" s="23"/>
      <c r="M119" s="23"/>
      <c r="N119" s="23"/>
    </row>
    <row r="120" spans="1:14" ht="15.75" customHeight="1" x14ac:dyDescent="0.2">
      <c r="B120" s="170" t="s">
        <v>71</v>
      </c>
      <c r="C120" s="170"/>
      <c r="D120" s="12">
        <v>1500</v>
      </c>
      <c r="E120" s="15"/>
      <c r="H120" s="127"/>
      <c r="I120" s="181" t="s">
        <v>71</v>
      </c>
      <c r="J120" s="181"/>
      <c r="K120" s="123">
        <f>ROUND((D120*$L$2)+D120,0)</f>
        <v>1553</v>
      </c>
      <c r="L120" s="119">
        <f>K120/D120-1</f>
        <v>3.5333333333333439E-2</v>
      </c>
      <c r="M120" s="23"/>
      <c r="N120" s="23"/>
    </row>
    <row r="121" spans="1:14" ht="15.75" customHeight="1" x14ac:dyDescent="0.2">
      <c r="B121" s="170" t="s">
        <v>72</v>
      </c>
      <c r="C121" s="170"/>
      <c r="D121" s="12">
        <v>150</v>
      </c>
      <c r="E121" s="15"/>
      <c r="H121" s="127"/>
      <c r="I121" s="181" t="s">
        <v>72</v>
      </c>
      <c r="J121" s="181"/>
      <c r="K121" s="123">
        <f>ROUND((D121*$L$2)+D121,0)</f>
        <v>155</v>
      </c>
      <c r="L121" s="119">
        <f>K121/D121-1</f>
        <v>3.3333333333333437E-2</v>
      </c>
      <c r="M121" s="23"/>
      <c r="N121" s="23"/>
    </row>
    <row r="122" spans="1:14" ht="15.75" customHeight="1" x14ac:dyDescent="0.2">
      <c r="B122" s="182" t="s">
        <v>346</v>
      </c>
      <c r="C122" s="179"/>
      <c r="D122" s="179"/>
      <c r="E122" s="15"/>
      <c r="H122" s="23"/>
      <c r="I122" s="177" t="s">
        <v>346</v>
      </c>
      <c r="J122" s="178"/>
      <c r="K122" s="178"/>
      <c r="L122" s="23"/>
      <c r="M122" s="23"/>
      <c r="N122" s="23"/>
    </row>
    <row r="123" spans="1:14" x14ac:dyDescent="0.2">
      <c r="A123" s="111"/>
      <c r="B123" s="20" t="s">
        <v>90</v>
      </c>
      <c r="C123" s="20"/>
      <c r="D123" s="45"/>
      <c r="E123" s="15"/>
      <c r="G123" s="94">
        <v>405</v>
      </c>
      <c r="H123" s="23"/>
      <c r="I123" s="115" t="s">
        <v>646</v>
      </c>
      <c r="J123" s="115"/>
      <c r="K123" s="46"/>
      <c r="L123" s="23"/>
      <c r="M123" s="23"/>
      <c r="N123" s="23"/>
    </row>
    <row r="124" spans="1:14" ht="18" customHeight="1" x14ac:dyDescent="0.2">
      <c r="B124" s="20" t="s">
        <v>91</v>
      </c>
      <c r="C124" s="20"/>
      <c r="D124" s="12">
        <v>6</v>
      </c>
      <c r="E124" s="15"/>
      <c r="H124" s="127"/>
      <c r="I124" s="115" t="s">
        <v>91</v>
      </c>
      <c r="J124" s="115"/>
      <c r="K124" s="123">
        <f t="shared" ref="K124:K129" si="5">ROUND((D124*$L$2)+D124,0)</f>
        <v>6</v>
      </c>
      <c r="L124" s="119">
        <f t="shared" ref="L124:L131" si="6">K124/D124-1</f>
        <v>0</v>
      </c>
      <c r="M124" s="23"/>
      <c r="N124" s="23"/>
    </row>
    <row r="125" spans="1:14" ht="18" customHeight="1" x14ac:dyDescent="0.2">
      <c r="B125" s="20" t="s">
        <v>92</v>
      </c>
      <c r="C125" s="20"/>
      <c r="D125" s="12">
        <v>1000</v>
      </c>
      <c r="E125" s="15"/>
      <c r="H125" s="127"/>
      <c r="I125" s="115" t="s">
        <v>92</v>
      </c>
      <c r="J125" s="115"/>
      <c r="K125" s="123">
        <f t="shared" si="5"/>
        <v>1035</v>
      </c>
      <c r="L125" s="119">
        <f t="shared" si="6"/>
        <v>3.499999999999992E-2</v>
      </c>
      <c r="M125" s="23"/>
      <c r="N125" s="23"/>
    </row>
    <row r="126" spans="1:14" ht="18" customHeight="1" x14ac:dyDescent="0.2">
      <c r="B126" s="15" t="s">
        <v>93</v>
      </c>
      <c r="C126" s="15"/>
      <c r="D126" s="12">
        <v>1380</v>
      </c>
      <c r="E126" s="15"/>
      <c r="H126" s="127"/>
      <c r="I126" s="40" t="s">
        <v>93</v>
      </c>
      <c r="J126" s="40"/>
      <c r="K126" s="123">
        <f t="shared" si="5"/>
        <v>1428</v>
      </c>
      <c r="L126" s="119">
        <f t="shared" si="6"/>
        <v>3.4782608695652195E-2</v>
      </c>
      <c r="M126" s="23"/>
      <c r="N126" s="23"/>
    </row>
    <row r="127" spans="1:14" ht="18" customHeight="1" x14ac:dyDescent="0.2">
      <c r="B127" s="20" t="s">
        <v>94</v>
      </c>
      <c r="C127" s="20"/>
      <c r="D127" s="12">
        <v>900</v>
      </c>
      <c r="E127" s="15"/>
      <c r="H127" s="127"/>
      <c r="I127" s="115" t="s">
        <v>94</v>
      </c>
      <c r="J127" s="115"/>
      <c r="K127" s="123">
        <f t="shared" si="5"/>
        <v>932</v>
      </c>
      <c r="L127" s="119">
        <f t="shared" si="6"/>
        <v>3.5555555555555562E-2</v>
      </c>
      <c r="M127" s="23"/>
      <c r="N127" s="23"/>
    </row>
    <row r="128" spans="1:14" ht="18" customHeight="1" x14ac:dyDescent="0.2">
      <c r="B128" s="15" t="s">
        <v>347</v>
      </c>
      <c r="C128" s="15"/>
      <c r="D128" s="12">
        <v>450</v>
      </c>
      <c r="E128" s="15"/>
      <c r="H128" s="127"/>
      <c r="I128" s="40" t="s">
        <v>347</v>
      </c>
      <c r="J128" s="40"/>
      <c r="K128" s="123">
        <f t="shared" si="5"/>
        <v>466</v>
      </c>
      <c r="L128" s="119">
        <f t="shared" si="6"/>
        <v>3.5555555555555562E-2</v>
      </c>
      <c r="M128" s="23"/>
      <c r="N128" s="23"/>
    </row>
    <row r="129" spans="2:14" ht="18" customHeight="1" x14ac:dyDescent="0.2">
      <c r="B129" s="15" t="s">
        <v>95</v>
      </c>
      <c r="C129" s="15"/>
      <c r="D129" s="12">
        <v>400</v>
      </c>
      <c r="E129" s="15"/>
      <c r="H129" s="127"/>
      <c r="I129" s="40" t="s">
        <v>95</v>
      </c>
      <c r="J129" s="40"/>
      <c r="K129" s="123">
        <f t="shared" si="5"/>
        <v>414</v>
      </c>
      <c r="L129" s="119">
        <f t="shared" si="6"/>
        <v>3.499999999999992E-2</v>
      </c>
      <c r="M129" s="23"/>
      <c r="N129" s="23"/>
    </row>
    <row r="130" spans="2:14" ht="26.25" customHeight="1" x14ac:dyDescent="0.2">
      <c r="B130" s="171" t="s">
        <v>96</v>
      </c>
      <c r="C130" s="171"/>
      <c r="D130" s="12">
        <v>15</v>
      </c>
      <c r="E130" s="15"/>
      <c r="H130" s="127"/>
      <c r="I130" s="180" t="s">
        <v>96</v>
      </c>
      <c r="J130" s="180"/>
      <c r="K130" s="123">
        <v>15</v>
      </c>
      <c r="L130" s="119">
        <f t="shared" si="6"/>
        <v>0</v>
      </c>
      <c r="M130" s="23"/>
      <c r="N130" s="23"/>
    </row>
    <row r="131" spans="2:14" ht="26.25" customHeight="1" x14ac:dyDescent="0.2">
      <c r="B131" s="171" t="s">
        <v>97</v>
      </c>
      <c r="C131" s="171"/>
      <c r="D131" s="12">
        <v>1000</v>
      </c>
      <c r="E131" s="15"/>
      <c r="H131" s="127"/>
      <c r="I131" s="180" t="s">
        <v>97</v>
      </c>
      <c r="J131" s="180"/>
      <c r="K131" s="123">
        <f>ROUND((D131*$L$2)+D131,0)</f>
        <v>1035</v>
      </c>
      <c r="L131" s="119">
        <f t="shared" si="6"/>
        <v>3.499999999999992E-2</v>
      </c>
      <c r="M131" s="23"/>
      <c r="N131" s="23"/>
    </row>
    <row r="132" spans="2:14" ht="18" customHeight="1" x14ac:dyDescent="0.2">
      <c r="B132" s="20" t="s">
        <v>98</v>
      </c>
      <c r="C132" s="15"/>
      <c r="D132" s="45"/>
      <c r="H132" s="23"/>
      <c r="I132" s="115" t="s">
        <v>647</v>
      </c>
      <c r="J132" s="40"/>
      <c r="K132" s="46"/>
      <c r="L132" s="23"/>
      <c r="M132" s="23"/>
      <c r="N132" s="23"/>
    </row>
    <row r="133" spans="2:14" ht="18" customHeight="1" x14ac:dyDescent="0.2">
      <c r="B133" s="20" t="s">
        <v>99</v>
      </c>
      <c r="C133" s="15"/>
      <c r="D133" s="12">
        <v>6</v>
      </c>
      <c r="H133" s="23"/>
      <c r="I133" s="115" t="s">
        <v>99</v>
      </c>
      <c r="J133" s="40"/>
      <c r="K133" s="123">
        <f>ROUND((D133*$L$2)+D133,0)</f>
        <v>6</v>
      </c>
      <c r="L133" s="119">
        <f>K133/D133-1</f>
        <v>0</v>
      </c>
      <c r="M133" s="23"/>
      <c r="N133" s="23"/>
    </row>
    <row r="134" spans="2:14" ht="18" customHeight="1" x14ac:dyDescent="0.25">
      <c r="B134" s="20" t="s">
        <v>100</v>
      </c>
      <c r="C134" s="39" t="s">
        <v>101</v>
      </c>
      <c r="D134" s="51" t="s">
        <v>102</v>
      </c>
      <c r="H134" s="23"/>
      <c r="I134" s="115" t="s">
        <v>100</v>
      </c>
      <c r="J134" s="53" t="s">
        <v>101</v>
      </c>
      <c r="K134" s="54" t="s">
        <v>102</v>
      </c>
      <c r="L134" s="23"/>
      <c r="M134" s="23"/>
      <c r="N134" s="23"/>
    </row>
    <row r="135" spans="2:14" ht="18" customHeight="1" x14ac:dyDescent="0.25">
      <c r="B135" s="20" t="s">
        <v>103</v>
      </c>
      <c r="C135" s="25">
        <v>246</v>
      </c>
      <c r="D135" s="25">
        <v>1136</v>
      </c>
      <c r="E135" s="23"/>
      <c r="F135" s="86"/>
      <c r="G135" s="96"/>
      <c r="H135" s="52"/>
      <c r="I135" s="115" t="s">
        <v>103</v>
      </c>
      <c r="J135" s="123">
        <f>ROUND((C135*$L$2)+C135,0)</f>
        <v>255</v>
      </c>
      <c r="K135" s="123">
        <f t="shared" ref="J135:K138" si="7">ROUND((D135*$L$2)+D135,0)</f>
        <v>1176</v>
      </c>
      <c r="L135" s="119">
        <f>K135/D135-1</f>
        <v>3.5211267605633756E-2</v>
      </c>
      <c r="M135" s="23"/>
      <c r="N135" s="23"/>
    </row>
    <row r="136" spans="2:14" ht="18" customHeight="1" x14ac:dyDescent="0.25">
      <c r="B136" s="15" t="s">
        <v>104</v>
      </c>
      <c r="C136" s="25">
        <v>109</v>
      </c>
      <c r="D136" s="25">
        <v>568</v>
      </c>
      <c r="E136" s="23"/>
      <c r="F136" s="86"/>
      <c r="G136" s="96"/>
      <c r="H136" s="52"/>
      <c r="I136" s="40" t="s">
        <v>104</v>
      </c>
      <c r="J136" s="123">
        <f t="shared" si="7"/>
        <v>113</v>
      </c>
      <c r="K136" s="123">
        <f t="shared" si="7"/>
        <v>588</v>
      </c>
      <c r="L136" s="119">
        <f>K136/D136-1</f>
        <v>3.5211267605633756E-2</v>
      </c>
      <c r="M136" s="23"/>
      <c r="N136" s="23"/>
    </row>
    <row r="137" spans="2:14" ht="18" customHeight="1" x14ac:dyDescent="0.25">
      <c r="B137" s="15"/>
      <c r="C137" s="53" t="s">
        <v>101</v>
      </c>
      <c r="D137" s="54" t="s">
        <v>102</v>
      </c>
      <c r="E137" s="23"/>
      <c r="F137" s="86"/>
      <c r="G137" s="96"/>
      <c r="H137" s="23"/>
      <c r="I137" s="40"/>
      <c r="J137" s="53" t="s">
        <v>101</v>
      </c>
      <c r="K137" s="54" t="s">
        <v>102</v>
      </c>
      <c r="L137" s="23"/>
      <c r="M137" s="23"/>
      <c r="N137" s="23"/>
    </row>
    <row r="138" spans="2:14" ht="30" customHeight="1" x14ac:dyDescent="0.25">
      <c r="B138" s="20" t="s">
        <v>105</v>
      </c>
      <c r="C138" s="25">
        <v>5460</v>
      </c>
      <c r="D138" s="25">
        <v>11357</v>
      </c>
      <c r="E138" s="23"/>
      <c r="F138" s="86"/>
      <c r="G138" s="96"/>
      <c r="H138" s="52"/>
      <c r="I138" s="115" t="s">
        <v>648</v>
      </c>
      <c r="J138" s="123">
        <f t="shared" si="7"/>
        <v>5651</v>
      </c>
      <c r="K138" s="123">
        <f>ROUND((D138*$L$2)+D138,0)</f>
        <v>11754</v>
      </c>
      <c r="L138" s="119">
        <f>K138/D138-1</f>
        <v>3.4956414546094994E-2</v>
      </c>
      <c r="M138" s="23"/>
      <c r="N138" s="23"/>
    </row>
    <row r="139" spans="2:14" ht="15" customHeight="1" x14ac:dyDescent="0.2">
      <c r="B139" s="180" t="s">
        <v>106</v>
      </c>
      <c r="C139" s="180"/>
      <c r="D139" s="25">
        <v>941</v>
      </c>
      <c r="E139" s="40"/>
      <c r="H139" s="23"/>
      <c r="I139" s="180" t="s">
        <v>106</v>
      </c>
      <c r="J139" s="180"/>
      <c r="K139" s="123">
        <f>ROUND((D139*$L$2)+D139,0)</f>
        <v>974</v>
      </c>
      <c r="L139" s="119">
        <f>K139/D139-1</f>
        <v>3.5069075451647169E-2</v>
      </c>
      <c r="M139" s="23"/>
      <c r="N139" s="23"/>
    </row>
    <row r="140" spans="2:14" ht="15" customHeight="1" x14ac:dyDescent="0.2">
      <c r="B140" s="26" t="s">
        <v>107</v>
      </c>
      <c r="C140" s="26"/>
      <c r="D140" s="25">
        <v>150</v>
      </c>
      <c r="E140" s="40"/>
      <c r="H140" s="127"/>
      <c r="I140" s="115" t="s">
        <v>107</v>
      </c>
      <c r="J140" s="115"/>
      <c r="K140" s="123">
        <f>ROUND((D140*$L$2)+D140,0)</f>
        <v>155</v>
      </c>
      <c r="L140" s="119">
        <f>K140/D140-1</f>
        <v>3.3333333333333437E-2</v>
      </c>
      <c r="M140" s="23"/>
      <c r="N140" s="23"/>
    </row>
    <row r="141" spans="2:14" ht="15" customHeight="1" x14ac:dyDescent="0.2">
      <c r="B141" s="26" t="s">
        <v>108</v>
      </c>
      <c r="C141" s="26"/>
      <c r="D141" s="25"/>
      <c r="E141" s="40"/>
      <c r="H141" s="127"/>
      <c r="I141" s="115" t="s">
        <v>108</v>
      </c>
      <c r="J141" s="115"/>
      <c r="K141" s="25"/>
      <c r="L141" s="23"/>
      <c r="M141" s="23"/>
      <c r="N141" s="23"/>
    </row>
    <row r="142" spans="2:14" ht="15" customHeight="1" x14ac:dyDescent="0.2">
      <c r="B142" s="26" t="s">
        <v>109</v>
      </c>
      <c r="C142" s="26"/>
      <c r="D142" s="25">
        <v>840</v>
      </c>
      <c r="E142" s="40"/>
      <c r="H142" s="127"/>
      <c r="I142" s="115" t="s">
        <v>109</v>
      </c>
      <c r="J142" s="115"/>
      <c r="K142" s="123">
        <f>ROUND((D142*$L$2)+D142,0)</f>
        <v>869</v>
      </c>
      <c r="L142" s="119">
        <f>K142/D142-1</f>
        <v>3.4523809523809623E-2</v>
      </c>
      <c r="M142" s="23"/>
      <c r="N142" s="23"/>
    </row>
    <row r="143" spans="2:14" ht="15" customHeight="1" x14ac:dyDescent="0.2">
      <c r="B143" s="26" t="s">
        <v>110</v>
      </c>
      <c r="C143" s="26"/>
      <c r="D143" s="25">
        <v>170</v>
      </c>
      <c r="E143" s="40"/>
      <c r="H143" s="127"/>
      <c r="I143" s="115" t="s">
        <v>110</v>
      </c>
      <c r="J143" s="115"/>
      <c r="K143" s="123">
        <f>ROUND((D143*$L$2)+D143,0)</f>
        <v>176</v>
      </c>
      <c r="L143" s="119">
        <f>K143/D143-1</f>
        <v>3.529411764705892E-2</v>
      </c>
      <c r="M143" s="23"/>
      <c r="N143" s="23"/>
    </row>
    <row r="144" spans="2:14" ht="15" customHeight="1" x14ac:dyDescent="0.2">
      <c r="B144" s="26" t="s">
        <v>111</v>
      </c>
      <c r="C144" s="26"/>
      <c r="D144" s="25">
        <v>390</v>
      </c>
      <c r="E144" s="40"/>
      <c r="H144" s="127"/>
      <c r="I144" s="115" t="s">
        <v>111</v>
      </c>
      <c r="J144" s="115"/>
      <c r="K144" s="123">
        <f>ROUND((D144*$L$2)+D144,0)</f>
        <v>404</v>
      </c>
      <c r="L144" s="119">
        <f>K144/D144-1</f>
        <v>3.5897435897435992E-2</v>
      </c>
      <c r="M144" s="23"/>
      <c r="N144" s="23"/>
    </row>
    <row r="145" spans="1:14" ht="15" customHeight="1" x14ac:dyDescent="0.2">
      <c r="B145" s="26" t="s">
        <v>112</v>
      </c>
      <c r="C145" s="26"/>
      <c r="D145" s="25">
        <v>1500</v>
      </c>
      <c r="E145" s="40"/>
      <c r="H145" s="127"/>
      <c r="I145" s="115" t="s">
        <v>112</v>
      </c>
      <c r="J145" s="115"/>
      <c r="K145" s="123">
        <f>ROUND((D145*$L$2)+D145,0)</f>
        <v>1553</v>
      </c>
      <c r="L145" s="119">
        <f>K145/D145-1</f>
        <v>3.5333333333333439E-2</v>
      </c>
      <c r="M145" s="23"/>
      <c r="N145" s="23"/>
    </row>
    <row r="146" spans="1:14" ht="14.25" customHeight="1" x14ac:dyDescent="0.2">
      <c r="B146" s="171" t="s">
        <v>113</v>
      </c>
      <c r="C146" s="171"/>
      <c r="D146" s="42"/>
      <c r="H146" s="23"/>
      <c r="I146" s="180" t="s">
        <v>649</v>
      </c>
      <c r="J146" s="180"/>
      <c r="K146" s="47"/>
      <c r="L146" s="23"/>
      <c r="M146" s="23"/>
      <c r="N146" s="23"/>
    </row>
    <row r="147" spans="1:14" x14ac:dyDescent="0.25">
      <c r="B147" s="15" t="s">
        <v>114</v>
      </c>
      <c r="C147" s="15"/>
      <c r="D147" s="42"/>
      <c r="H147" s="23"/>
      <c r="I147" s="40" t="s">
        <v>650</v>
      </c>
      <c r="J147" s="40"/>
      <c r="K147" s="47"/>
      <c r="L147" s="23"/>
      <c r="M147" s="23"/>
      <c r="N147" s="23"/>
    </row>
    <row r="148" spans="1:14" ht="14.25" customHeight="1" x14ac:dyDescent="0.2">
      <c r="B148" s="15" t="s">
        <v>115</v>
      </c>
      <c r="C148" s="15"/>
      <c r="D148" s="25">
        <v>844</v>
      </c>
      <c r="G148" s="94">
        <v>400</v>
      </c>
      <c r="H148" s="23"/>
      <c r="I148" s="40" t="s">
        <v>115</v>
      </c>
      <c r="J148" s="40"/>
      <c r="K148" s="123">
        <f>ROUND((D148*$L$2)+D148,0)</f>
        <v>874</v>
      </c>
      <c r="L148" s="119">
        <f>K148/D148-1</f>
        <v>3.5545023696682554E-2</v>
      </c>
      <c r="M148" s="23"/>
      <c r="N148" s="23"/>
    </row>
    <row r="149" spans="1:14" ht="14.25" customHeight="1" x14ac:dyDescent="0.2">
      <c r="B149" s="15" t="s">
        <v>116</v>
      </c>
      <c r="C149" s="15"/>
      <c r="D149" s="42"/>
      <c r="G149" s="94">
        <v>401</v>
      </c>
      <c r="H149" s="23"/>
      <c r="I149" s="40" t="s">
        <v>116</v>
      </c>
      <c r="J149" s="40"/>
      <c r="K149" s="47"/>
      <c r="L149" s="23"/>
      <c r="M149" s="23"/>
      <c r="N149" s="23"/>
    </row>
    <row r="150" spans="1:14" s="4" customFormat="1" ht="14.25" customHeight="1" x14ac:dyDescent="0.2">
      <c r="A150" s="3"/>
      <c r="B150" s="15" t="s">
        <v>117</v>
      </c>
      <c r="C150" s="15"/>
      <c r="D150" s="25">
        <v>2411</v>
      </c>
      <c r="E150" s="3"/>
      <c r="F150" s="83"/>
      <c r="G150" s="94"/>
      <c r="H150" s="23"/>
      <c r="I150" s="40" t="s">
        <v>117</v>
      </c>
      <c r="J150" s="40"/>
      <c r="K150" s="123">
        <f>ROUND((D150*$L$2)+D150,0)</f>
        <v>2495</v>
      </c>
      <c r="L150" s="119">
        <f>K150/D150-1</f>
        <v>3.4840315221899676E-2</v>
      </c>
      <c r="M150" s="135"/>
      <c r="N150" s="135"/>
    </row>
    <row r="151" spans="1:14" s="4" customFormat="1" ht="14.25" customHeight="1" x14ac:dyDescent="0.2">
      <c r="A151" s="3"/>
      <c r="B151" s="15" t="s">
        <v>118</v>
      </c>
      <c r="C151" s="15"/>
      <c r="D151" s="25">
        <v>992</v>
      </c>
      <c r="E151" s="3"/>
      <c r="F151" s="83"/>
      <c r="G151" s="94"/>
      <c r="H151" s="23"/>
      <c r="I151" s="40" t="s">
        <v>118</v>
      </c>
      <c r="J151" s="40"/>
      <c r="K151" s="123">
        <f>ROUND((D151*$L$2)+D151,0)</f>
        <v>1027</v>
      </c>
      <c r="L151" s="119">
        <f>K151/D151-1</f>
        <v>3.5282258064516236E-2</v>
      </c>
      <c r="M151" s="135"/>
      <c r="N151" s="135"/>
    </row>
    <row r="152" spans="1:14" s="4" customFormat="1" x14ac:dyDescent="0.2">
      <c r="A152" s="3"/>
      <c r="B152" s="15" t="s">
        <v>119</v>
      </c>
      <c r="C152" s="15"/>
      <c r="D152" s="42"/>
      <c r="E152" s="3"/>
      <c r="F152" s="83"/>
      <c r="G152" s="94"/>
      <c r="H152" s="23"/>
      <c r="I152" s="40" t="s">
        <v>119</v>
      </c>
      <c r="J152" s="40"/>
      <c r="K152" s="47"/>
      <c r="L152" s="135"/>
      <c r="M152" s="135"/>
      <c r="N152" s="135"/>
    </row>
    <row r="153" spans="1:14" s="4" customFormat="1" ht="14.25" customHeight="1" x14ac:dyDescent="0.2">
      <c r="A153" s="3"/>
      <c r="B153" s="32" t="s">
        <v>117</v>
      </c>
      <c r="C153" s="32"/>
      <c r="D153" s="25">
        <v>1380</v>
      </c>
      <c r="E153" s="3"/>
      <c r="F153" s="83"/>
      <c r="G153" s="94"/>
      <c r="H153" s="23"/>
      <c r="I153" s="114" t="s">
        <v>117</v>
      </c>
      <c r="J153" s="114"/>
      <c r="K153" s="123">
        <f t="shared" ref="K153:K160" si="8">ROUND((D153*$L$2)+D153,0)</f>
        <v>1428</v>
      </c>
      <c r="L153" s="119">
        <f t="shared" ref="L153:L160" si="9">K153/D153-1</f>
        <v>3.4782608695652195E-2</v>
      </c>
      <c r="M153" s="135"/>
      <c r="N153" s="135"/>
    </row>
    <row r="154" spans="1:14" s="4" customFormat="1" ht="14.25" customHeight="1" x14ac:dyDescent="0.2">
      <c r="A154" s="3"/>
      <c r="B154" s="32" t="s">
        <v>118</v>
      </c>
      <c r="C154" s="32"/>
      <c r="D154" s="25">
        <v>1217</v>
      </c>
      <c r="E154" s="3"/>
      <c r="F154" s="83"/>
      <c r="G154" s="94"/>
      <c r="H154" s="23"/>
      <c r="I154" s="114" t="s">
        <v>118</v>
      </c>
      <c r="J154" s="114"/>
      <c r="K154" s="123">
        <f t="shared" si="8"/>
        <v>1260</v>
      </c>
      <c r="L154" s="119">
        <f t="shared" si="9"/>
        <v>3.5332785538208622E-2</v>
      </c>
      <c r="M154" s="135"/>
      <c r="N154" s="135"/>
    </row>
    <row r="155" spans="1:14" s="4" customFormat="1" ht="14.25" customHeight="1" x14ac:dyDescent="0.2">
      <c r="A155" s="3"/>
      <c r="B155" s="15" t="s">
        <v>120</v>
      </c>
      <c r="C155" s="15"/>
      <c r="D155" s="25">
        <v>844</v>
      </c>
      <c r="E155" s="3"/>
      <c r="F155" s="83"/>
      <c r="G155" s="94">
        <v>432</v>
      </c>
      <c r="H155" s="23"/>
      <c r="I155" s="40" t="s">
        <v>120</v>
      </c>
      <c r="J155" s="40"/>
      <c r="K155" s="123">
        <f t="shared" si="8"/>
        <v>874</v>
      </c>
      <c r="L155" s="119">
        <f t="shared" si="9"/>
        <v>3.5545023696682554E-2</v>
      </c>
      <c r="M155" s="135"/>
      <c r="N155" s="135"/>
    </row>
    <row r="156" spans="1:14" s="4" customFormat="1" ht="14.25" customHeight="1" x14ac:dyDescent="0.2">
      <c r="A156" s="3"/>
      <c r="B156" s="15" t="s">
        <v>121</v>
      </c>
      <c r="C156" s="15"/>
      <c r="D156" s="25">
        <v>812</v>
      </c>
      <c r="E156" s="3"/>
      <c r="F156" s="83"/>
      <c r="G156" s="94"/>
      <c r="H156" s="23"/>
      <c r="I156" s="40" t="s">
        <v>121</v>
      </c>
      <c r="J156" s="40"/>
      <c r="K156" s="123">
        <f t="shared" si="8"/>
        <v>840</v>
      </c>
      <c r="L156" s="119">
        <f t="shared" si="9"/>
        <v>3.4482758620689724E-2</v>
      </c>
      <c r="M156" s="135"/>
      <c r="N156" s="135"/>
    </row>
    <row r="157" spans="1:14" s="4" customFormat="1" ht="14.25" customHeight="1" x14ac:dyDescent="0.2">
      <c r="A157" s="3"/>
      <c r="B157" s="40" t="s">
        <v>122</v>
      </c>
      <c r="C157" s="55"/>
      <c r="D157" s="25">
        <v>812</v>
      </c>
      <c r="E157" s="3"/>
      <c r="F157" s="83"/>
      <c r="G157" s="94"/>
      <c r="H157" s="23"/>
      <c r="I157" s="40" t="s">
        <v>122</v>
      </c>
      <c r="J157" s="40"/>
      <c r="K157" s="123">
        <f t="shared" si="8"/>
        <v>840</v>
      </c>
      <c r="L157" s="119">
        <f t="shared" si="9"/>
        <v>3.4482758620689724E-2</v>
      </c>
      <c r="M157" s="135"/>
      <c r="N157" s="135"/>
    </row>
    <row r="158" spans="1:14" s="4" customFormat="1" x14ac:dyDescent="0.2">
      <c r="A158" s="3"/>
      <c r="B158" s="15" t="s">
        <v>123</v>
      </c>
      <c r="C158" s="15"/>
      <c r="D158" s="25">
        <v>812</v>
      </c>
      <c r="E158" s="3"/>
      <c r="F158" s="83"/>
      <c r="G158" s="94">
        <v>470</v>
      </c>
      <c r="H158" s="23"/>
      <c r="I158" s="40" t="s">
        <v>123</v>
      </c>
      <c r="J158" s="40"/>
      <c r="K158" s="123">
        <f t="shared" si="8"/>
        <v>840</v>
      </c>
      <c r="L158" s="119">
        <f t="shared" si="9"/>
        <v>3.4482758620689724E-2</v>
      </c>
      <c r="M158" s="135"/>
      <c r="N158" s="135"/>
    </row>
    <row r="159" spans="1:14" s="4" customFormat="1" ht="14.25" customHeight="1" x14ac:dyDescent="0.2">
      <c r="A159" s="3"/>
      <c r="B159" s="15" t="s">
        <v>124</v>
      </c>
      <c r="C159" s="15"/>
      <c r="D159" s="25">
        <v>812</v>
      </c>
      <c r="E159" s="3"/>
      <c r="F159" s="83"/>
      <c r="G159" s="94">
        <v>402</v>
      </c>
      <c r="H159" s="23"/>
      <c r="I159" s="40" t="s">
        <v>124</v>
      </c>
      <c r="J159" s="40"/>
      <c r="K159" s="123">
        <f t="shared" si="8"/>
        <v>840</v>
      </c>
      <c r="L159" s="119">
        <f t="shared" si="9"/>
        <v>3.4482758620689724E-2</v>
      </c>
      <c r="M159" s="23"/>
      <c r="N159" s="135"/>
    </row>
    <row r="160" spans="1:14" s="4" customFormat="1" ht="14.25" customHeight="1" x14ac:dyDescent="0.2">
      <c r="A160" s="3"/>
      <c r="B160" s="15" t="s">
        <v>125</v>
      </c>
      <c r="C160" s="15"/>
      <c r="D160" s="25">
        <v>844</v>
      </c>
      <c r="E160" s="3"/>
      <c r="F160" s="83"/>
      <c r="G160" s="94"/>
      <c r="H160" s="23"/>
      <c r="I160" s="40" t="s">
        <v>125</v>
      </c>
      <c r="J160" s="40"/>
      <c r="K160" s="123">
        <f t="shared" si="8"/>
        <v>874</v>
      </c>
      <c r="L160" s="119">
        <f t="shared" si="9"/>
        <v>3.5545023696682554E-2</v>
      </c>
      <c r="M160" s="23"/>
      <c r="N160" s="135"/>
    </row>
    <row r="161" spans="1:14" s="4" customFormat="1" x14ac:dyDescent="0.25">
      <c r="A161" s="3"/>
      <c r="B161" s="15" t="s">
        <v>126</v>
      </c>
      <c r="C161" s="31"/>
      <c r="D161" s="42"/>
      <c r="E161" s="3"/>
      <c r="F161" s="83"/>
      <c r="G161" s="94"/>
      <c r="H161" s="23"/>
      <c r="I161" s="40" t="s">
        <v>651</v>
      </c>
      <c r="J161" s="136"/>
      <c r="K161" s="47"/>
      <c r="L161" s="135"/>
      <c r="M161" s="23"/>
      <c r="N161" s="135"/>
    </row>
    <row r="162" spans="1:14" s="4" customFormat="1" x14ac:dyDescent="0.2">
      <c r="A162" s="3"/>
      <c r="B162" s="15" t="s">
        <v>127</v>
      </c>
      <c r="C162" s="15"/>
      <c r="D162" s="25">
        <v>438</v>
      </c>
      <c r="E162" s="3"/>
      <c r="F162" s="83"/>
      <c r="G162" s="94">
        <v>457</v>
      </c>
      <c r="H162" s="23"/>
      <c r="I162" s="40" t="s">
        <v>127</v>
      </c>
      <c r="J162" s="40"/>
      <c r="K162" s="123">
        <f>ROUND((D162*$L$2)+D162,0)</f>
        <v>453</v>
      </c>
      <c r="L162" s="119">
        <f>K162/D162-1</f>
        <v>3.4246575342465668E-2</v>
      </c>
      <c r="M162" s="23"/>
      <c r="N162" s="135"/>
    </row>
    <row r="163" spans="1:14" ht="15.75" customHeight="1" x14ac:dyDescent="0.25">
      <c r="B163" s="15" t="s">
        <v>128</v>
      </c>
      <c r="C163" s="15"/>
      <c r="D163" s="42"/>
      <c r="H163" s="23"/>
      <c r="I163" s="40" t="s">
        <v>652</v>
      </c>
      <c r="J163" s="40"/>
      <c r="K163" s="47"/>
      <c r="L163" s="23"/>
      <c r="M163" s="23"/>
      <c r="N163" s="23"/>
    </row>
    <row r="164" spans="1:14" x14ac:dyDescent="0.2">
      <c r="B164" s="15" t="s">
        <v>129</v>
      </c>
      <c r="C164" s="15"/>
      <c r="D164" s="25">
        <v>845</v>
      </c>
      <c r="G164" s="94">
        <v>430</v>
      </c>
      <c r="H164" s="23"/>
      <c r="I164" s="40" t="s">
        <v>129</v>
      </c>
      <c r="J164" s="40"/>
      <c r="K164" s="123">
        <f t="shared" ref="K164:K172" si="10">ROUND((D164*$L$2)+D164,0)</f>
        <v>875</v>
      </c>
      <c r="L164" s="119">
        <f t="shared" ref="L164:L172" si="11">K164/D164-1</f>
        <v>3.5502958579881616E-2</v>
      </c>
      <c r="M164" s="23"/>
      <c r="N164" s="23"/>
    </row>
    <row r="165" spans="1:14" x14ac:dyDescent="0.2">
      <c r="B165" s="15" t="s">
        <v>130</v>
      </c>
      <c r="C165" s="15"/>
      <c r="D165" s="25">
        <v>558</v>
      </c>
      <c r="G165" s="94">
        <v>431</v>
      </c>
      <c r="H165" s="23"/>
      <c r="I165" s="40" t="s">
        <v>130</v>
      </c>
      <c r="J165" s="40"/>
      <c r="K165" s="123">
        <f t="shared" si="10"/>
        <v>578</v>
      </c>
      <c r="L165" s="119">
        <f t="shared" si="11"/>
        <v>3.584229390680993E-2</v>
      </c>
      <c r="M165" s="23"/>
      <c r="N165" s="23"/>
    </row>
    <row r="166" spans="1:14" x14ac:dyDescent="0.2">
      <c r="B166" s="15" t="s">
        <v>131</v>
      </c>
      <c r="C166" s="15"/>
      <c r="D166" s="25">
        <v>1857</v>
      </c>
      <c r="G166" s="94">
        <v>451</v>
      </c>
      <c r="H166" s="23"/>
      <c r="I166" s="40" t="s">
        <v>131</v>
      </c>
      <c r="J166" s="40"/>
      <c r="K166" s="123">
        <f t="shared" si="10"/>
        <v>1922</v>
      </c>
      <c r="L166" s="119">
        <f t="shared" si="11"/>
        <v>3.5002692514808809E-2</v>
      </c>
      <c r="M166" s="23"/>
      <c r="N166" s="23"/>
    </row>
    <row r="167" spans="1:14" ht="18.75" customHeight="1" x14ac:dyDescent="0.2">
      <c r="B167" s="170" t="s">
        <v>132</v>
      </c>
      <c r="C167" s="170"/>
      <c r="D167" s="12">
        <v>7844</v>
      </c>
      <c r="E167" s="15"/>
      <c r="F167" s="183"/>
      <c r="G167" s="94">
        <v>473</v>
      </c>
      <c r="H167" s="23"/>
      <c r="I167" s="181" t="s">
        <v>653</v>
      </c>
      <c r="J167" s="181"/>
      <c r="K167" s="123">
        <f t="shared" si="10"/>
        <v>8119</v>
      </c>
      <c r="L167" s="119">
        <f t="shared" si="11"/>
        <v>3.5058643549209512E-2</v>
      </c>
      <c r="M167" s="23"/>
      <c r="N167" s="23"/>
    </row>
    <row r="168" spans="1:14" ht="30" customHeight="1" x14ac:dyDescent="0.2">
      <c r="B168" s="171" t="s">
        <v>133</v>
      </c>
      <c r="C168" s="171"/>
      <c r="D168" s="12">
        <v>7844</v>
      </c>
      <c r="E168" s="15"/>
      <c r="F168" s="183"/>
      <c r="H168" s="23"/>
      <c r="I168" s="180" t="s">
        <v>654</v>
      </c>
      <c r="J168" s="180"/>
      <c r="K168" s="123">
        <f t="shared" si="10"/>
        <v>8119</v>
      </c>
      <c r="L168" s="119">
        <f t="shared" si="11"/>
        <v>3.5058643549209512E-2</v>
      </c>
      <c r="M168" s="23"/>
      <c r="N168" s="23"/>
    </row>
    <row r="169" spans="1:14" ht="30" customHeight="1" x14ac:dyDescent="0.2">
      <c r="B169" s="171" t="s">
        <v>134</v>
      </c>
      <c r="C169" s="171"/>
      <c r="D169" s="12">
        <v>7844</v>
      </c>
      <c r="E169" s="15"/>
      <c r="F169" s="183"/>
      <c r="H169" s="23"/>
      <c r="I169" s="180" t="s">
        <v>655</v>
      </c>
      <c r="J169" s="180"/>
      <c r="K169" s="123">
        <f t="shared" si="10"/>
        <v>8119</v>
      </c>
      <c r="L169" s="119">
        <f t="shared" si="11"/>
        <v>3.5058643549209512E-2</v>
      </c>
      <c r="M169" s="23"/>
      <c r="N169" s="23"/>
    </row>
    <row r="170" spans="1:14" ht="18" customHeight="1" x14ac:dyDescent="0.2">
      <c r="B170" s="170" t="s">
        <v>351</v>
      </c>
      <c r="C170" s="170"/>
      <c r="D170" s="12">
        <v>5000</v>
      </c>
      <c r="E170" s="15"/>
      <c r="F170" s="183"/>
      <c r="H170" s="23"/>
      <c r="I170" s="181" t="s">
        <v>656</v>
      </c>
      <c r="J170" s="181"/>
      <c r="K170" s="123">
        <f t="shared" si="10"/>
        <v>5175</v>
      </c>
      <c r="L170" s="119">
        <f t="shared" si="11"/>
        <v>3.499999999999992E-2</v>
      </c>
      <c r="M170" s="23"/>
      <c r="N170" s="23"/>
    </row>
    <row r="171" spans="1:14" ht="18" customHeight="1" x14ac:dyDescent="0.2">
      <c r="B171" s="170" t="s">
        <v>135</v>
      </c>
      <c r="C171" s="170"/>
      <c r="D171" s="12">
        <v>6527</v>
      </c>
      <c r="E171" s="15"/>
      <c r="F171" s="183"/>
      <c r="H171" s="23"/>
      <c r="I171" s="181" t="s">
        <v>657</v>
      </c>
      <c r="J171" s="181"/>
      <c r="K171" s="123">
        <f t="shared" si="10"/>
        <v>6755</v>
      </c>
      <c r="L171" s="119">
        <f t="shared" si="11"/>
        <v>3.4931821663857887E-2</v>
      </c>
      <c r="M171" s="23"/>
      <c r="N171" s="23"/>
    </row>
    <row r="172" spans="1:14" ht="18" customHeight="1" x14ac:dyDescent="0.2">
      <c r="B172" s="20" t="s">
        <v>137</v>
      </c>
      <c r="C172" s="17"/>
      <c r="D172" s="12">
        <v>45427</v>
      </c>
      <c r="E172" s="15"/>
      <c r="F172" s="89"/>
      <c r="H172" s="23"/>
      <c r="I172" s="115" t="s">
        <v>658</v>
      </c>
      <c r="J172" s="116"/>
      <c r="K172" s="123">
        <f t="shared" si="10"/>
        <v>47017</v>
      </c>
      <c r="L172" s="119">
        <f t="shared" si="11"/>
        <v>3.5001210733704546E-2</v>
      </c>
      <c r="M172" s="23"/>
      <c r="N172" s="23"/>
    </row>
    <row r="173" spans="1:14" ht="24.75" customHeight="1" x14ac:dyDescent="0.2">
      <c r="B173" s="20" t="s">
        <v>138</v>
      </c>
      <c r="C173" s="20"/>
      <c r="D173" s="42"/>
      <c r="H173" s="23"/>
      <c r="I173" s="115" t="s">
        <v>659</v>
      </c>
      <c r="J173" s="115"/>
      <c r="K173" s="47"/>
      <c r="L173" s="23"/>
      <c r="M173" s="23"/>
      <c r="N173" s="23"/>
    </row>
    <row r="174" spans="1:14" ht="18" customHeight="1" x14ac:dyDescent="0.2">
      <c r="B174" s="15" t="s">
        <v>136</v>
      </c>
      <c r="C174" s="15"/>
      <c r="D174" s="12">
        <v>7</v>
      </c>
      <c r="E174" s="15"/>
      <c r="H174" s="23"/>
      <c r="I174" s="40" t="s">
        <v>136</v>
      </c>
      <c r="J174" s="40"/>
      <c r="K174" s="123">
        <f>ROUND((D174*$L$2)+D174,0)</f>
        <v>7</v>
      </c>
      <c r="L174" s="119">
        <f>K174/D174-1</f>
        <v>0</v>
      </c>
      <c r="M174" s="23"/>
      <c r="N174" s="23"/>
    </row>
    <row r="175" spans="1:14" ht="45.75" customHeight="1" x14ac:dyDescent="0.2">
      <c r="B175" s="17" t="s">
        <v>139</v>
      </c>
      <c r="C175" s="17"/>
      <c r="D175" s="17"/>
      <c r="E175" s="57"/>
      <c r="H175" s="23"/>
      <c r="I175" s="116" t="s">
        <v>139</v>
      </c>
      <c r="J175" s="116"/>
      <c r="K175" s="116"/>
      <c r="L175" s="137"/>
      <c r="M175" s="23"/>
      <c r="N175" s="23"/>
    </row>
    <row r="176" spans="1:14" ht="32.25" customHeight="1" x14ac:dyDescent="0.2">
      <c r="B176" s="170" t="s">
        <v>140</v>
      </c>
      <c r="C176" s="170"/>
      <c r="D176" s="170"/>
      <c r="E176" s="170"/>
      <c r="H176" s="23"/>
      <c r="I176" s="181" t="s">
        <v>140</v>
      </c>
      <c r="J176" s="181"/>
      <c r="K176" s="181"/>
      <c r="L176" s="181"/>
      <c r="M176" s="23"/>
      <c r="N176" s="23"/>
    </row>
    <row r="177" spans="1:14" ht="10.5" customHeight="1" x14ac:dyDescent="0.2">
      <c r="B177" s="20"/>
      <c r="C177" s="20"/>
      <c r="D177" s="3"/>
      <c r="H177" s="23"/>
      <c r="I177" s="115"/>
      <c r="J177" s="115"/>
      <c r="K177" s="23"/>
      <c r="L177" s="23"/>
      <c r="M177" s="23"/>
      <c r="N177" s="23"/>
    </row>
    <row r="178" spans="1:14" s="4" customFormat="1" x14ac:dyDescent="0.25">
      <c r="A178" s="3"/>
      <c r="B178" s="20"/>
      <c r="C178" s="20"/>
      <c r="D178" s="35" t="s">
        <v>42</v>
      </c>
      <c r="E178" s="3"/>
      <c r="F178" s="83"/>
      <c r="G178" s="94"/>
      <c r="H178" s="23"/>
      <c r="I178" s="115"/>
      <c r="J178" s="115"/>
      <c r="K178" s="122" t="s">
        <v>42</v>
      </c>
      <c r="L178" s="23"/>
      <c r="M178" s="23"/>
      <c r="N178" s="135"/>
    </row>
    <row r="179" spans="1:14" s="4" customFormat="1" ht="32.25" customHeight="1" x14ac:dyDescent="0.2">
      <c r="A179" s="3"/>
      <c r="B179" s="58" t="s">
        <v>141</v>
      </c>
      <c r="C179" s="58"/>
      <c r="D179" s="25">
        <v>17</v>
      </c>
      <c r="E179" s="40"/>
      <c r="F179" s="83"/>
      <c r="G179" s="94">
        <v>939</v>
      </c>
      <c r="H179" s="23"/>
      <c r="I179" s="58" t="s">
        <v>141</v>
      </c>
      <c r="J179" s="58"/>
      <c r="K179" s="138">
        <v>17</v>
      </c>
      <c r="L179" s="139">
        <f>K179/D179-1</f>
        <v>0</v>
      </c>
      <c r="M179" s="23"/>
      <c r="N179" s="135"/>
    </row>
    <row r="180" spans="1:14" s="4" customFormat="1" ht="15.75" customHeight="1" x14ac:dyDescent="0.2">
      <c r="A180" s="3"/>
      <c r="B180" s="58"/>
      <c r="C180" s="58"/>
      <c r="D180" s="25"/>
      <c r="E180" s="40"/>
      <c r="F180" s="83"/>
      <c r="G180" s="94"/>
      <c r="H180" s="23"/>
      <c r="I180" s="58"/>
      <c r="J180" s="58"/>
      <c r="K180" s="25"/>
      <c r="L180" s="135"/>
      <c r="M180" s="23"/>
      <c r="N180" s="135"/>
    </row>
    <row r="181" spans="1:14" s="4" customFormat="1" ht="30" customHeight="1" x14ac:dyDescent="0.25">
      <c r="A181" s="3"/>
      <c r="B181" s="58"/>
      <c r="C181" s="53" t="s">
        <v>142</v>
      </c>
      <c r="D181" s="53" t="s">
        <v>143</v>
      </c>
      <c r="E181" s="40"/>
      <c r="F181" s="83"/>
      <c r="G181" s="94"/>
      <c r="H181" s="23"/>
      <c r="I181" s="58"/>
      <c r="J181" s="53" t="s">
        <v>142</v>
      </c>
      <c r="K181" s="53" t="s">
        <v>143</v>
      </c>
      <c r="L181" s="135"/>
      <c r="M181" s="23"/>
      <c r="N181" s="135"/>
    </row>
    <row r="182" spans="1:14" s="4" customFormat="1" ht="36" customHeight="1" x14ac:dyDescent="0.2">
      <c r="A182" s="3"/>
      <c r="B182" s="58" t="s">
        <v>348</v>
      </c>
      <c r="C182" s="25">
        <v>50</v>
      </c>
      <c r="D182" s="25">
        <v>100</v>
      </c>
      <c r="E182" s="40"/>
      <c r="F182" s="83"/>
      <c r="G182" s="94">
        <v>314</v>
      </c>
      <c r="H182" s="23"/>
      <c r="I182" s="58" t="s">
        <v>348</v>
      </c>
      <c r="J182" s="25">
        <v>50</v>
      </c>
      <c r="K182" s="25">
        <v>100</v>
      </c>
      <c r="L182" s="139">
        <f>K182/D182-1</f>
        <v>0</v>
      </c>
      <c r="M182" s="23"/>
      <c r="N182" s="135"/>
    </row>
    <row r="183" spans="1:14" s="4" customFormat="1" ht="36" customHeight="1" x14ac:dyDescent="0.2">
      <c r="A183" s="3"/>
      <c r="B183" s="58" t="s">
        <v>352</v>
      </c>
      <c r="C183" s="25"/>
      <c r="D183" s="25">
        <v>20000</v>
      </c>
      <c r="E183" s="40"/>
      <c r="F183" s="83"/>
      <c r="G183" s="94"/>
      <c r="H183" s="23"/>
      <c r="I183" s="58" t="s">
        <v>352</v>
      </c>
      <c r="J183" s="25"/>
      <c r="K183" s="25">
        <v>20000</v>
      </c>
      <c r="L183" s="139">
        <f>K183/D183-1</f>
        <v>0</v>
      </c>
      <c r="M183" s="23"/>
      <c r="N183" s="135"/>
    </row>
    <row r="184" spans="1:14" s="4" customFormat="1" ht="22.5" customHeight="1" x14ac:dyDescent="0.25">
      <c r="A184" s="3"/>
      <c r="B184" s="9"/>
      <c r="C184" s="9"/>
      <c r="D184" s="35"/>
      <c r="E184" s="3"/>
      <c r="F184" s="83"/>
      <c r="G184" s="94"/>
      <c r="H184" s="23"/>
      <c r="I184" s="58"/>
      <c r="J184" s="58"/>
      <c r="K184" s="122"/>
      <c r="L184" s="135"/>
      <c r="M184" s="23"/>
      <c r="N184" s="135"/>
    </row>
    <row r="185" spans="1:14" s="4" customFormat="1" ht="15" customHeight="1" x14ac:dyDescent="0.2">
      <c r="A185" s="3"/>
      <c r="B185" s="167" t="s">
        <v>144</v>
      </c>
      <c r="C185" s="167"/>
      <c r="D185" s="167"/>
      <c r="E185" s="3"/>
      <c r="F185" s="83"/>
      <c r="G185" s="94"/>
      <c r="H185" s="23"/>
      <c r="I185" s="190" t="s">
        <v>144</v>
      </c>
      <c r="J185" s="190"/>
      <c r="K185" s="190"/>
      <c r="L185" s="135"/>
      <c r="M185" s="23"/>
      <c r="N185" s="135"/>
    </row>
    <row r="186" spans="1:14" s="4" customFormat="1" ht="15" customHeight="1" x14ac:dyDescent="0.2">
      <c r="A186" s="3"/>
      <c r="B186" s="167" t="s">
        <v>145</v>
      </c>
      <c r="C186" s="167"/>
      <c r="D186" s="167"/>
      <c r="E186" s="3"/>
      <c r="F186" s="83"/>
      <c r="G186" s="94"/>
      <c r="H186" s="23"/>
      <c r="I186" s="190" t="s">
        <v>145</v>
      </c>
      <c r="J186" s="190"/>
      <c r="K186" s="190"/>
      <c r="L186" s="135"/>
      <c r="M186" s="23"/>
      <c r="N186" s="135"/>
    </row>
    <row r="187" spans="1:14" s="4" customFormat="1" ht="15" hidden="1" customHeight="1" x14ac:dyDescent="0.2">
      <c r="A187" s="3"/>
      <c r="B187" s="10"/>
      <c r="C187" s="10"/>
      <c r="D187" s="11"/>
      <c r="E187" s="3"/>
      <c r="F187" s="83"/>
      <c r="G187" s="94"/>
      <c r="H187" s="23"/>
      <c r="I187" s="112"/>
      <c r="J187" s="112"/>
      <c r="K187" s="117"/>
      <c r="L187" s="135"/>
      <c r="M187" s="23"/>
      <c r="N187" s="135"/>
    </row>
    <row r="188" spans="1:14" s="4" customFormat="1" ht="49.5" customHeight="1" x14ac:dyDescent="0.2">
      <c r="A188" s="3"/>
      <c r="B188" s="171" t="s">
        <v>146</v>
      </c>
      <c r="C188" s="171"/>
      <c r="D188" s="171"/>
      <c r="E188" s="3"/>
      <c r="F188" s="83"/>
      <c r="G188" s="94"/>
      <c r="H188" s="23"/>
      <c r="I188" s="180" t="s">
        <v>660</v>
      </c>
      <c r="J188" s="180"/>
      <c r="K188" s="180"/>
      <c r="L188" s="135"/>
      <c r="M188" s="23"/>
      <c r="N188" s="135"/>
    </row>
    <row r="189" spans="1:14" s="4" customFormat="1" ht="15" customHeight="1" x14ac:dyDescent="0.2">
      <c r="A189" s="3"/>
      <c r="B189" s="184" t="s">
        <v>147</v>
      </c>
      <c r="C189" s="184"/>
      <c r="D189" s="184"/>
      <c r="E189" s="3"/>
      <c r="F189" s="83"/>
      <c r="G189" s="94"/>
      <c r="H189" s="23"/>
      <c r="I189" s="173" t="s">
        <v>147</v>
      </c>
      <c r="J189" s="173"/>
      <c r="K189" s="173"/>
      <c r="L189" s="135"/>
      <c r="M189" s="23"/>
      <c r="N189" s="135"/>
    </row>
    <row r="190" spans="1:14" s="4" customFormat="1" ht="14.25" customHeight="1" x14ac:dyDescent="0.2">
      <c r="A190" s="3"/>
      <c r="B190" s="20" t="s">
        <v>148</v>
      </c>
      <c r="C190" s="20"/>
      <c r="D190" s="41"/>
      <c r="E190" s="3"/>
      <c r="F190" s="83"/>
      <c r="G190" s="94"/>
      <c r="H190" s="23"/>
      <c r="I190" s="115" t="s">
        <v>661</v>
      </c>
      <c r="J190" s="115"/>
      <c r="K190" s="129"/>
      <c r="L190" s="135"/>
      <c r="M190" s="23"/>
      <c r="N190" s="135"/>
    </row>
    <row r="191" spans="1:14" s="4" customFormat="1" ht="20.25" customHeight="1" x14ac:dyDescent="0.2">
      <c r="A191" s="3"/>
      <c r="B191" s="20" t="s">
        <v>149</v>
      </c>
      <c r="C191" s="20"/>
      <c r="D191" s="41"/>
      <c r="E191" s="3"/>
      <c r="F191" s="83"/>
      <c r="G191" s="94">
        <v>538</v>
      </c>
      <c r="H191" s="23"/>
      <c r="I191" s="115" t="s">
        <v>662</v>
      </c>
      <c r="J191" s="115"/>
      <c r="K191" s="129"/>
      <c r="L191" s="135"/>
      <c r="M191" s="23"/>
      <c r="N191" s="135"/>
    </row>
    <row r="192" spans="1:14" s="4" customFormat="1" ht="28.5" customHeight="1" x14ac:dyDescent="0.2">
      <c r="A192" s="3"/>
      <c r="B192" s="179" t="s">
        <v>150</v>
      </c>
      <c r="C192" s="179"/>
      <c r="D192" s="25">
        <v>1953</v>
      </c>
      <c r="E192" s="3"/>
      <c r="F192" s="83"/>
      <c r="G192" s="94"/>
      <c r="H192" s="23"/>
      <c r="I192" s="178" t="s">
        <v>150</v>
      </c>
      <c r="J192" s="178"/>
      <c r="K192" s="123">
        <f>ROUND((D192*$L$2)+D192,0)</f>
        <v>2021</v>
      </c>
      <c r="L192" s="119">
        <f>K192/D192-1</f>
        <v>3.4818228366615411E-2</v>
      </c>
      <c r="M192" s="23"/>
      <c r="N192" s="135"/>
    </row>
    <row r="193" spans="1:14" s="4" customFormat="1" ht="27.75" customHeight="1" x14ac:dyDescent="0.2">
      <c r="A193" s="3"/>
      <c r="B193" s="179" t="s">
        <v>151</v>
      </c>
      <c r="C193" s="179"/>
      <c r="D193" s="25">
        <v>1633</v>
      </c>
      <c r="E193" s="3"/>
      <c r="F193" s="83"/>
      <c r="G193" s="94">
        <v>474</v>
      </c>
      <c r="H193" s="23"/>
      <c r="I193" s="178" t="s">
        <v>151</v>
      </c>
      <c r="J193" s="178"/>
      <c r="K193" s="123">
        <f>ROUND((D193*$L$2)+D193,0)</f>
        <v>1690</v>
      </c>
      <c r="L193" s="119">
        <f>K193/D193-1</f>
        <v>3.4905082669932641E-2</v>
      </c>
      <c r="M193" s="23"/>
      <c r="N193" s="135"/>
    </row>
    <row r="194" spans="1:14" s="4" customFormat="1" x14ac:dyDescent="0.25">
      <c r="A194" s="3"/>
      <c r="B194" s="15" t="s">
        <v>152</v>
      </c>
      <c r="C194" s="15"/>
      <c r="D194" s="12"/>
      <c r="E194" s="3"/>
      <c r="F194" s="83"/>
      <c r="G194" s="94"/>
      <c r="H194" s="23"/>
      <c r="I194" s="40" t="s">
        <v>663</v>
      </c>
      <c r="J194" s="40"/>
      <c r="K194" s="25"/>
      <c r="L194" s="135"/>
      <c r="M194" s="23"/>
      <c r="N194" s="135"/>
    </row>
    <row r="195" spans="1:14" s="4" customFormat="1" ht="14.25" customHeight="1" x14ac:dyDescent="0.2">
      <c r="A195" s="3"/>
      <c r="B195" s="15" t="s">
        <v>153</v>
      </c>
      <c r="C195" s="15"/>
      <c r="D195" s="25">
        <v>1953</v>
      </c>
      <c r="E195" s="3"/>
      <c r="F195" s="83"/>
      <c r="G195" s="94"/>
      <c r="H195" s="23"/>
      <c r="I195" s="40" t="s">
        <v>153</v>
      </c>
      <c r="J195" s="40"/>
      <c r="K195" s="123">
        <f>ROUND((D195*$L$2)+D195,0)</f>
        <v>2021</v>
      </c>
      <c r="L195" s="119">
        <f>K195/D195-1</f>
        <v>3.4818228366615411E-2</v>
      </c>
      <c r="M195" s="23"/>
      <c r="N195" s="135"/>
    </row>
    <row r="196" spans="1:14" s="4" customFormat="1" ht="14.25" customHeight="1" x14ac:dyDescent="0.2">
      <c r="A196" s="3"/>
      <c r="B196" s="15" t="s">
        <v>154</v>
      </c>
      <c r="C196" s="15"/>
      <c r="D196" s="25">
        <v>1633</v>
      </c>
      <c r="E196" s="3"/>
      <c r="F196" s="83"/>
      <c r="G196" s="94"/>
      <c r="H196" s="23"/>
      <c r="I196" s="40" t="s">
        <v>154</v>
      </c>
      <c r="J196" s="40"/>
      <c r="K196" s="123">
        <f>ROUND((D196*$L$2)+D196,0)</f>
        <v>1690</v>
      </c>
      <c r="L196" s="119">
        <f>K196/D196-1</f>
        <v>3.4905082669932641E-2</v>
      </c>
      <c r="M196" s="23"/>
      <c r="N196" s="135"/>
    </row>
    <row r="197" spans="1:14" s="4" customFormat="1" ht="14.25" customHeight="1" x14ac:dyDescent="0.2">
      <c r="A197" s="3"/>
      <c r="B197" s="20" t="s">
        <v>155</v>
      </c>
      <c r="C197" s="20"/>
      <c r="D197" s="12"/>
      <c r="E197" s="3"/>
      <c r="F197" s="83"/>
      <c r="G197" s="94"/>
      <c r="H197" s="23"/>
      <c r="I197" s="115" t="s">
        <v>664</v>
      </c>
      <c r="J197" s="115"/>
      <c r="K197" s="25"/>
      <c r="L197" s="135"/>
      <c r="M197" s="23"/>
      <c r="N197" s="135"/>
    </row>
    <row r="198" spans="1:14" s="4" customFormat="1" ht="14.25" customHeight="1" x14ac:dyDescent="0.2">
      <c r="A198" s="3"/>
      <c r="B198" s="15" t="s">
        <v>156</v>
      </c>
      <c r="C198" s="15"/>
      <c r="D198" s="12"/>
      <c r="E198" s="3"/>
      <c r="F198" s="83"/>
      <c r="G198" s="94"/>
      <c r="H198" s="23"/>
      <c r="I198" s="40" t="s">
        <v>156</v>
      </c>
      <c r="J198" s="40"/>
      <c r="K198" s="25"/>
      <c r="L198" s="135"/>
      <c r="M198" s="23"/>
      <c r="N198" s="135"/>
    </row>
    <row r="199" spans="1:14" s="4" customFormat="1" ht="14.25" hidden="1" customHeight="1" x14ac:dyDescent="0.2">
      <c r="A199" s="3"/>
      <c r="B199" s="59" t="s">
        <v>157</v>
      </c>
      <c r="C199" s="59"/>
      <c r="D199" s="12" t="e">
        <v>#REF!</v>
      </c>
      <c r="E199" s="3"/>
      <c r="F199" s="83"/>
      <c r="G199" s="94"/>
      <c r="H199" s="23"/>
      <c r="I199" s="136" t="s">
        <v>157</v>
      </c>
      <c r="J199" s="136"/>
      <c r="K199" s="25" t="e">
        <v>#REF!</v>
      </c>
      <c r="L199" s="135"/>
      <c r="M199" s="23"/>
      <c r="N199" s="135"/>
    </row>
    <row r="200" spans="1:14" s="4" customFormat="1" x14ac:dyDescent="0.2">
      <c r="A200" s="3"/>
      <c r="B200" s="15" t="s">
        <v>158</v>
      </c>
      <c r="C200" s="15"/>
      <c r="D200" s="25">
        <v>424</v>
      </c>
      <c r="E200" s="3"/>
      <c r="F200" s="83"/>
      <c r="G200" s="94">
        <v>536</v>
      </c>
      <c r="H200" s="23"/>
      <c r="I200" s="40" t="s">
        <v>158</v>
      </c>
      <c r="J200" s="40"/>
      <c r="K200" s="123">
        <f>ROUND((D200*$L$2)+D200,0)</f>
        <v>439</v>
      </c>
      <c r="L200" s="119">
        <f>K200/D200-1</f>
        <v>3.5377358490566113E-2</v>
      </c>
      <c r="M200" s="23"/>
      <c r="N200" s="135"/>
    </row>
    <row r="201" spans="1:14" s="4" customFormat="1" x14ac:dyDescent="0.2">
      <c r="A201" s="3"/>
      <c r="B201" s="15" t="s">
        <v>159</v>
      </c>
      <c r="C201" s="15"/>
      <c r="D201" s="25">
        <v>1100</v>
      </c>
      <c r="E201" s="3"/>
      <c r="F201" s="83"/>
      <c r="G201" s="94">
        <v>476</v>
      </c>
      <c r="H201" s="23"/>
      <c r="I201" s="40" t="s">
        <v>159</v>
      </c>
      <c r="J201" s="40"/>
      <c r="K201" s="123">
        <f>ROUND((D201*$L$2)+D201,0)</f>
        <v>1139</v>
      </c>
      <c r="L201" s="119">
        <f>K201/D201-1</f>
        <v>3.5454545454545405E-2</v>
      </c>
      <c r="M201" s="23"/>
      <c r="N201" s="135"/>
    </row>
    <row r="202" spans="1:14" s="4" customFormat="1" ht="14.25" customHeight="1" x14ac:dyDescent="0.2">
      <c r="A202" s="3"/>
      <c r="B202" s="15" t="s">
        <v>160</v>
      </c>
      <c r="C202" s="15"/>
      <c r="D202" s="12"/>
      <c r="E202" s="3"/>
      <c r="F202" s="83"/>
      <c r="G202" s="94"/>
      <c r="H202" s="23"/>
      <c r="I202" s="40" t="s">
        <v>160</v>
      </c>
      <c r="J202" s="40"/>
      <c r="K202" s="25"/>
      <c r="L202" s="135"/>
      <c r="M202" s="23"/>
      <c r="N202" s="135"/>
    </row>
    <row r="203" spans="1:14" s="4" customFormat="1" ht="14.25" hidden="1" customHeight="1" x14ac:dyDescent="0.2">
      <c r="A203" s="3"/>
      <c r="B203" s="59" t="s">
        <v>157</v>
      </c>
      <c r="C203" s="59"/>
      <c r="D203" s="12" t="e">
        <v>#REF!</v>
      </c>
      <c r="E203" s="3"/>
      <c r="F203" s="83"/>
      <c r="G203" s="94"/>
      <c r="H203" s="23"/>
      <c r="I203" s="136" t="s">
        <v>157</v>
      </c>
      <c r="J203" s="136"/>
      <c r="K203" s="25" t="e">
        <v>#REF!</v>
      </c>
      <c r="L203" s="135"/>
      <c r="M203" s="23"/>
      <c r="N203" s="135"/>
    </row>
    <row r="204" spans="1:14" s="4" customFormat="1" x14ac:dyDescent="0.2">
      <c r="A204" s="3"/>
      <c r="B204" s="15" t="s">
        <v>158</v>
      </c>
      <c r="C204" s="15"/>
      <c r="D204" s="25">
        <v>424</v>
      </c>
      <c r="E204" s="3"/>
      <c r="F204" s="83"/>
      <c r="G204" s="94">
        <v>536</v>
      </c>
      <c r="H204" s="23"/>
      <c r="I204" s="40" t="s">
        <v>158</v>
      </c>
      <c r="J204" s="40"/>
      <c r="K204" s="123">
        <f>ROUND((D204*$L$2)+D204,0)</f>
        <v>439</v>
      </c>
      <c r="L204" s="119">
        <f>K204/D204-1</f>
        <v>3.5377358490566113E-2</v>
      </c>
      <c r="M204" s="23"/>
      <c r="N204" s="135"/>
    </row>
    <row r="205" spans="1:14" s="4" customFormat="1" ht="14.25" customHeight="1" x14ac:dyDescent="0.2">
      <c r="A205" s="3"/>
      <c r="B205" s="15" t="s">
        <v>159</v>
      </c>
      <c r="C205" s="15"/>
      <c r="D205" s="25">
        <v>998</v>
      </c>
      <c r="E205" s="3"/>
      <c r="F205" s="83"/>
      <c r="G205" s="94">
        <v>476</v>
      </c>
      <c r="H205" s="23"/>
      <c r="I205" s="40" t="s">
        <v>159</v>
      </c>
      <c r="J205" s="40"/>
      <c r="K205" s="123">
        <f>ROUND((D205*$L$2)+D205,0)</f>
        <v>1033</v>
      </c>
      <c r="L205" s="119">
        <f>K205/D205-1</f>
        <v>3.5070140280561102E-2</v>
      </c>
      <c r="M205" s="23"/>
      <c r="N205" s="135"/>
    </row>
    <row r="206" spans="1:14" s="4" customFormat="1" ht="35.25" customHeight="1" x14ac:dyDescent="0.2">
      <c r="A206" s="3"/>
      <c r="B206" s="171" t="s">
        <v>161</v>
      </c>
      <c r="C206" s="171"/>
      <c r="D206" s="171"/>
      <c r="E206" s="3"/>
      <c r="F206" s="83"/>
      <c r="G206" s="94">
        <v>477</v>
      </c>
      <c r="H206" s="23"/>
      <c r="I206" s="180" t="s">
        <v>665</v>
      </c>
      <c r="J206" s="180"/>
      <c r="K206" s="180"/>
      <c r="L206" s="135"/>
      <c r="M206" s="23"/>
      <c r="N206" s="135"/>
    </row>
    <row r="207" spans="1:14" s="4" customFormat="1" ht="18" customHeight="1" x14ac:dyDescent="0.2">
      <c r="A207" s="3"/>
      <c r="B207" s="171" t="s">
        <v>162</v>
      </c>
      <c r="C207" s="171"/>
      <c r="D207" s="25">
        <v>1775</v>
      </c>
      <c r="E207" s="3"/>
      <c r="F207" s="83"/>
      <c r="G207" s="94"/>
      <c r="H207" s="23"/>
      <c r="I207" s="180" t="s">
        <v>162</v>
      </c>
      <c r="J207" s="180"/>
      <c r="K207" s="123">
        <f>ROUND((D207*$L$2)+D207,0)</f>
        <v>1837</v>
      </c>
      <c r="L207" s="119">
        <f>K207/D207-1</f>
        <v>3.4929577464788641E-2</v>
      </c>
      <c r="M207" s="23"/>
      <c r="N207" s="135"/>
    </row>
    <row r="208" spans="1:14" s="4" customFormat="1" ht="72.75" customHeight="1" x14ac:dyDescent="0.2">
      <c r="A208" s="3"/>
      <c r="B208" s="171" t="s">
        <v>163</v>
      </c>
      <c r="C208" s="171"/>
      <c r="D208" s="171"/>
      <c r="E208" s="3"/>
      <c r="F208" s="83"/>
      <c r="G208" s="94"/>
      <c r="H208" s="23"/>
      <c r="I208" s="180" t="s">
        <v>163</v>
      </c>
      <c r="J208" s="180"/>
      <c r="K208" s="180"/>
      <c r="L208" s="135"/>
      <c r="M208" s="23"/>
      <c r="N208" s="135"/>
    </row>
    <row r="209" spans="1:14" s="4" customFormat="1" ht="44.25" customHeight="1" x14ac:dyDescent="0.2">
      <c r="A209" s="3"/>
      <c r="B209" s="168" t="s">
        <v>164</v>
      </c>
      <c r="C209" s="168"/>
      <c r="D209" s="168"/>
      <c r="E209" s="3"/>
      <c r="F209" s="83"/>
      <c r="G209" s="94">
        <v>478</v>
      </c>
      <c r="H209" s="23"/>
      <c r="I209" s="172" t="s">
        <v>666</v>
      </c>
      <c r="J209" s="172"/>
      <c r="K209" s="172"/>
      <c r="L209" s="135"/>
      <c r="M209" s="23"/>
      <c r="N209" s="135"/>
    </row>
    <row r="210" spans="1:14" s="4" customFormat="1" ht="27.75" customHeight="1" x14ac:dyDescent="0.2">
      <c r="A210" s="3"/>
      <c r="B210" s="170" t="s">
        <v>165</v>
      </c>
      <c r="C210" s="170"/>
      <c r="D210" s="25">
        <v>1775</v>
      </c>
      <c r="E210" s="3"/>
      <c r="F210" s="83"/>
      <c r="G210" s="94"/>
      <c r="H210" s="23"/>
      <c r="I210" s="181" t="s">
        <v>165</v>
      </c>
      <c r="J210" s="181"/>
      <c r="K210" s="123">
        <f>ROUND((D210*$L$2)+D210,0)</f>
        <v>1837</v>
      </c>
      <c r="L210" s="119">
        <f>K210/D210-1</f>
        <v>3.4929577464788641E-2</v>
      </c>
      <c r="M210" s="23"/>
      <c r="N210" s="135"/>
    </row>
    <row r="211" spans="1:14" ht="21" customHeight="1" x14ac:dyDescent="0.2">
      <c r="B211" s="184" t="s">
        <v>166</v>
      </c>
      <c r="C211" s="184"/>
      <c r="D211" s="184"/>
      <c r="H211" s="23"/>
      <c r="I211" s="173" t="s">
        <v>166</v>
      </c>
      <c r="J211" s="173"/>
      <c r="K211" s="173"/>
      <c r="L211" s="23"/>
      <c r="M211" s="23"/>
      <c r="N211" s="23"/>
    </row>
    <row r="212" spans="1:14" ht="59.25" customHeight="1" x14ac:dyDescent="0.2">
      <c r="B212" s="168" t="s">
        <v>167</v>
      </c>
      <c r="C212" s="168"/>
      <c r="D212" s="25">
        <v>14</v>
      </c>
      <c r="E212" s="15"/>
      <c r="G212" s="94">
        <v>475</v>
      </c>
      <c r="H212" s="23"/>
      <c r="I212" s="172" t="s">
        <v>667</v>
      </c>
      <c r="J212" s="172"/>
      <c r="K212" s="123">
        <f>ROUND((D212*$L$2)+D212,0)</f>
        <v>14</v>
      </c>
      <c r="L212" s="119">
        <f>K212/D212-1</f>
        <v>0</v>
      </c>
      <c r="M212" s="23"/>
      <c r="N212" s="23"/>
    </row>
    <row r="213" spans="1:14" ht="15" customHeight="1" x14ac:dyDescent="0.2">
      <c r="B213" s="184" t="s">
        <v>168</v>
      </c>
      <c r="C213" s="184"/>
      <c r="D213" s="184"/>
      <c r="H213" s="23"/>
      <c r="I213" s="173" t="s">
        <v>168</v>
      </c>
      <c r="J213" s="173"/>
      <c r="K213" s="173"/>
      <c r="L213" s="23"/>
      <c r="M213" s="23"/>
      <c r="N213" s="23"/>
    </row>
    <row r="214" spans="1:14" ht="19.5" customHeight="1" x14ac:dyDescent="0.2">
      <c r="B214" s="181" t="s">
        <v>169</v>
      </c>
      <c r="C214" s="181"/>
      <c r="D214" s="60"/>
      <c r="H214" s="23"/>
      <c r="I214" s="181" t="s">
        <v>169</v>
      </c>
      <c r="J214" s="181"/>
      <c r="K214" s="60"/>
      <c r="L214" s="23"/>
      <c r="M214" s="23"/>
      <c r="N214" s="23"/>
    </row>
    <row r="215" spans="1:14" ht="19.5" customHeight="1" x14ac:dyDescent="0.2">
      <c r="B215" s="26" t="s">
        <v>170</v>
      </c>
      <c r="C215" s="61"/>
      <c r="D215" s="25">
        <v>703</v>
      </c>
      <c r="E215" s="15"/>
      <c r="G215" s="94">
        <v>463</v>
      </c>
      <c r="H215" s="140"/>
      <c r="I215" s="115" t="s">
        <v>170</v>
      </c>
      <c r="J215" s="61"/>
      <c r="K215" s="123">
        <f>ROUND((D215*$L$2)+D215,0)</f>
        <v>728</v>
      </c>
      <c r="L215" s="119">
        <f>K215/D215-1</f>
        <v>3.5561877667140918E-2</v>
      </c>
      <c r="M215" s="23"/>
      <c r="N215" s="23"/>
    </row>
    <row r="216" spans="1:14" ht="19.5" customHeight="1" x14ac:dyDescent="0.2">
      <c r="B216" s="62" t="s">
        <v>171</v>
      </c>
      <c r="C216" s="63"/>
      <c r="D216" s="25">
        <v>12</v>
      </c>
      <c r="G216" s="94">
        <v>464</v>
      </c>
      <c r="H216" s="23"/>
      <c r="I216" s="62" t="s">
        <v>171</v>
      </c>
      <c r="J216" s="63"/>
      <c r="K216" s="123">
        <f>ROUND((D216*$L$2)+D216,0)</f>
        <v>12</v>
      </c>
      <c r="L216" s="119">
        <f>K216/D216-1</f>
        <v>0</v>
      </c>
      <c r="M216" s="23"/>
      <c r="N216" s="23"/>
    </row>
    <row r="217" spans="1:14" ht="19.5" customHeight="1" x14ac:dyDescent="0.2">
      <c r="B217" s="62" t="s">
        <v>172</v>
      </c>
      <c r="C217" s="63"/>
      <c r="D217" s="64"/>
      <c r="G217" s="94">
        <v>465</v>
      </c>
      <c r="H217" s="23"/>
      <c r="I217" s="62" t="s">
        <v>172</v>
      </c>
      <c r="J217" s="63"/>
      <c r="K217" s="64"/>
      <c r="L217" s="23"/>
      <c r="M217" s="23"/>
      <c r="N217" s="23"/>
    </row>
    <row r="218" spans="1:14" ht="19.5" customHeight="1" x14ac:dyDescent="0.2">
      <c r="B218" s="62" t="s">
        <v>173</v>
      </c>
      <c r="C218" s="63"/>
      <c r="D218" s="25">
        <v>25</v>
      </c>
      <c r="H218" s="23"/>
      <c r="I218" s="62" t="s">
        <v>173</v>
      </c>
      <c r="J218" s="63"/>
      <c r="K218" s="123">
        <f>ROUND((D218*$L$2)+D218,0)</f>
        <v>26</v>
      </c>
      <c r="L218" s="119">
        <f>K218/D218-1</f>
        <v>4.0000000000000036E-2</v>
      </c>
      <c r="M218" s="23"/>
      <c r="N218" s="23"/>
    </row>
    <row r="219" spans="1:14" ht="19.5" customHeight="1" x14ac:dyDescent="0.2">
      <c r="B219" s="62" t="s">
        <v>174</v>
      </c>
      <c r="C219" s="63"/>
      <c r="D219" s="25">
        <v>36</v>
      </c>
      <c r="H219" s="23"/>
      <c r="I219" s="62" t="s">
        <v>174</v>
      </c>
      <c r="J219" s="63"/>
      <c r="K219" s="123">
        <f>ROUND((D219*$L$2)+D219,0)</f>
        <v>37</v>
      </c>
      <c r="L219" s="119">
        <f>K219/D219-1</f>
        <v>2.7777777777777679E-2</v>
      </c>
      <c r="M219" s="23"/>
      <c r="N219" s="23"/>
    </row>
    <row r="220" spans="1:14" ht="26.25" customHeight="1" x14ac:dyDescent="0.2">
      <c r="B220" s="62" t="s">
        <v>175</v>
      </c>
      <c r="C220" s="63"/>
      <c r="D220" s="25">
        <v>46</v>
      </c>
      <c r="H220" s="23"/>
      <c r="I220" s="62" t="s">
        <v>175</v>
      </c>
      <c r="J220" s="63"/>
      <c r="K220" s="123">
        <f>ROUND((D220*$L$2)+D220,0)</f>
        <v>48</v>
      </c>
      <c r="L220" s="119">
        <f>K220/D220-1</f>
        <v>4.3478260869565188E-2</v>
      </c>
      <c r="M220" s="23"/>
      <c r="N220" s="23"/>
    </row>
    <row r="221" spans="1:14" ht="19.5" customHeight="1" x14ac:dyDescent="0.2">
      <c r="B221" s="62" t="s">
        <v>176</v>
      </c>
      <c r="C221" s="63"/>
      <c r="D221" s="25">
        <v>77</v>
      </c>
      <c r="H221" s="23"/>
      <c r="I221" s="62" t="s">
        <v>176</v>
      </c>
      <c r="J221" s="63"/>
      <c r="K221" s="123">
        <f>ROUND((D221*$L$2)+D221,0)</f>
        <v>80</v>
      </c>
      <c r="L221" s="119">
        <f>K221/D221-1</f>
        <v>3.8961038961038863E-2</v>
      </c>
      <c r="M221" s="23"/>
      <c r="N221" s="23"/>
    </row>
    <row r="222" spans="1:14" ht="15" customHeight="1" x14ac:dyDescent="0.2">
      <c r="B222" s="184" t="s">
        <v>177</v>
      </c>
      <c r="C222" s="184"/>
      <c r="D222" s="184"/>
      <c r="H222" s="23"/>
      <c r="I222" s="173" t="s">
        <v>177</v>
      </c>
      <c r="J222" s="173"/>
      <c r="K222" s="173"/>
      <c r="L222" s="23"/>
      <c r="M222" s="23"/>
      <c r="N222" s="23"/>
    </row>
    <row r="223" spans="1:14" ht="21.75" customHeight="1" x14ac:dyDescent="0.2">
      <c r="B223" s="170" t="s">
        <v>178</v>
      </c>
      <c r="C223" s="170"/>
      <c r="D223" s="170"/>
      <c r="G223" s="94">
        <v>417</v>
      </c>
      <c r="H223" s="23"/>
      <c r="I223" s="181" t="s">
        <v>668</v>
      </c>
      <c r="J223" s="181"/>
      <c r="K223" s="181"/>
      <c r="L223" s="23"/>
      <c r="M223" s="23"/>
      <c r="N223" s="23"/>
    </row>
    <row r="224" spans="1:14" ht="15.75" customHeight="1" x14ac:dyDescent="0.25">
      <c r="B224" s="20"/>
      <c r="C224" s="51" t="s">
        <v>179</v>
      </c>
      <c r="D224" s="51" t="s">
        <v>180</v>
      </c>
      <c r="H224" s="23"/>
      <c r="I224" s="115"/>
      <c r="J224" s="54" t="s">
        <v>179</v>
      </c>
      <c r="K224" s="54" t="s">
        <v>180</v>
      </c>
      <c r="L224" s="23"/>
      <c r="M224" s="23"/>
      <c r="N224" s="23"/>
    </row>
    <row r="225" spans="1:14" ht="16.5" customHeight="1" x14ac:dyDescent="0.25">
      <c r="A225" s="13"/>
      <c r="B225" s="20" t="s">
        <v>181</v>
      </c>
      <c r="C225" s="25">
        <v>83</v>
      </c>
      <c r="D225" s="25">
        <v>83</v>
      </c>
      <c r="F225" s="90"/>
      <c r="G225" s="99"/>
      <c r="H225" s="23"/>
      <c r="I225" s="115" t="s">
        <v>181</v>
      </c>
      <c r="J225" s="123">
        <f t="shared" ref="J225:K233" si="12">ROUND((C225*$L$2)+C225,0)</f>
        <v>86</v>
      </c>
      <c r="K225" s="123">
        <f t="shared" si="12"/>
        <v>86</v>
      </c>
      <c r="L225" s="119">
        <f t="shared" ref="L225:L233" si="13">K225/D225-1</f>
        <v>3.6144578313253017E-2</v>
      </c>
      <c r="M225" s="23"/>
      <c r="N225" s="23"/>
    </row>
    <row r="226" spans="1:14" ht="16.5" customHeight="1" x14ac:dyDescent="0.25">
      <c r="A226" s="13"/>
      <c r="B226" s="20" t="s">
        <v>182</v>
      </c>
      <c r="C226" s="25">
        <v>83</v>
      </c>
      <c r="D226" s="25">
        <v>83</v>
      </c>
      <c r="F226" s="90"/>
      <c r="G226" s="99"/>
      <c r="H226" s="23"/>
      <c r="I226" s="115" t="s">
        <v>182</v>
      </c>
      <c r="J226" s="123">
        <f t="shared" si="12"/>
        <v>86</v>
      </c>
      <c r="K226" s="123">
        <f t="shared" si="12"/>
        <v>86</v>
      </c>
      <c r="L226" s="119">
        <f t="shared" si="13"/>
        <v>3.6144578313253017E-2</v>
      </c>
      <c r="M226" s="23"/>
      <c r="N226" s="23"/>
    </row>
    <row r="227" spans="1:14" ht="16.5" customHeight="1" x14ac:dyDescent="0.25">
      <c r="A227" s="13"/>
      <c r="B227" s="20" t="s">
        <v>183</v>
      </c>
      <c r="C227" s="25">
        <v>163</v>
      </c>
      <c r="D227" s="25">
        <v>137</v>
      </c>
      <c r="F227" s="90"/>
      <c r="G227" s="99"/>
      <c r="H227" s="23"/>
      <c r="I227" s="115" t="s">
        <v>183</v>
      </c>
      <c r="J227" s="123">
        <f t="shared" si="12"/>
        <v>169</v>
      </c>
      <c r="K227" s="123">
        <f t="shared" si="12"/>
        <v>142</v>
      </c>
      <c r="L227" s="119">
        <f t="shared" si="13"/>
        <v>3.649635036496357E-2</v>
      </c>
      <c r="M227" s="23"/>
      <c r="N227" s="23"/>
    </row>
    <row r="228" spans="1:14" ht="16.5" customHeight="1" x14ac:dyDescent="0.25">
      <c r="A228" s="13"/>
      <c r="B228" s="20" t="s">
        <v>184</v>
      </c>
      <c r="C228" s="25">
        <v>163</v>
      </c>
      <c r="D228" s="25">
        <v>137</v>
      </c>
      <c r="F228" s="90"/>
      <c r="G228" s="99"/>
      <c r="H228" s="23"/>
      <c r="I228" s="115" t="s">
        <v>184</v>
      </c>
      <c r="J228" s="123">
        <f t="shared" si="12"/>
        <v>169</v>
      </c>
      <c r="K228" s="123">
        <f t="shared" si="12"/>
        <v>142</v>
      </c>
      <c r="L228" s="119">
        <f t="shared" si="13"/>
        <v>3.649635036496357E-2</v>
      </c>
      <c r="M228" s="23"/>
      <c r="N228" s="23"/>
    </row>
    <row r="229" spans="1:14" ht="16.5" customHeight="1" x14ac:dyDescent="0.25">
      <c r="A229" s="13"/>
      <c r="B229" s="20" t="s">
        <v>185</v>
      </c>
      <c r="C229" s="25">
        <v>137</v>
      </c>
      <c r="D229" s="25">
        <v>137</v>
      </c>
      <c r="F229" s="90"/>
      <c r="G229" s="99"/>
      <c r="H229" s="23"/>
      <c r="I229" s="115" t="s">
        <v>185</v>
      </c>
      <c r="J229" s="123">
        <f t="shared" si="12"/>
        <v>142</v>
      </c>
      <c r="K229" s="123">
        <f t="shared" si="12"/>
        <v>142</v>
      </c>
      <c r="L229" s="119">
        <f t="shared" si="13"/>
        <v>3.649635036496357E-2</v>
      </c>
      <c r="M229" s="23"/>
      <c r="N229" s="23"/>
    </row>
    <row r="230" spans="1:14" ht="16.5" customHeight="1" x14ac:dyDescent="0.25">
      <c r="A230" s="13"/>
      <c r="B230" s="20" t="s">
        <v>186</v>
      </c>
      <c r="C230" s="25">
        <v>273</v>
      </c>
      <c r="D230" s="25">
        <v>137</v>
      </c>
      <c r="F230" s="90"/>
      <c r="G230" s="99"/>
      <c r="H230" s="23"/>
      <c r="I230" s="115" t="s">
        <v>186</v>
      </c>
      <c r="J230" s="123">
        <f t="shared" si="12"/>
        <v>283</v>
      </c>
      <c r="K230" s="123">
        <f t="shared" si="12"/>
        <v>142</v>
      </c>
      <c r="L230" s="119">
        <f t="shared" si="13"/>
        <v>3.649635036496357E-2</v>
      </c>
      <c r="M230" s="23"/>
      <c r="N230" s="23"/>
    </row>
    <row r="231" spans="1:14" ht="16.5" customHeight="1" x14ac:dyDescent="0.25">
      <c r="A231" s="13"/>
      <c r="B231" s="20" t="s">
        <v>187</v>
      </c>
      <c r="C231" s="25">
        <v>83</v>
      </c>
      <c r="D231" s="25">
        <v>83</v>
      </c>
      <c r="F231" s="90"/>
      <c r="G231" s="99"/>
      <c r="H231" s="23"/>
      <c r="I231" s="115" t="s">
        <v>187</v>
      </c>
      <c r="J231" s="123">
        <f t="shared" si="12"/>
        <v>86</v>
      </c>
      <c r="K231" s="123">
        <f t="shared" si="12"/>
        <v>86</v>
      </c>
      <c r="L231" s="119">
        <f t="shared" si="13"/>
        <v>3.6144578313253017E-2</v>
      </c>
      <c r="M231" s="23"/>
      <c r="N231" s="23"/>
    </row>
    <row r="232" spans="1:14" ht="16.5" customHeight="1" x14ac:dyDescent="0.25">
      <c r="A232" s="13"/>
      <c r="B232" s="20" t="s">
        <v>188</v>
      </c>
      <c r="C232" s="25">
        <v>207</v>
      </c>
      <c r="D232" s="25">
        <v>207</v>
      </c>
      <c r="F232" s="90"/>
      <c r="G232" s="99"/>
      <c r="H232" s="23"/>
      <c r="I232" s="115" t="s">
        <v>188</v>
      </c>
      <c r="J232" s="123">
        <f t="shared" si="12"/>
        <v>214</v>
      </c>
      <c r="K232" s="123">
        <f t="shared" si="12"/>
        <v>214</v>
      </c>
      <c r="L232" s="119">
        <f t="shared" si="13"/>
        <v>3.3816425120772875E-2</v>
      </c>
      <c r="M232" s="23"/>
      <c r="N232" s="23"/>
    </row>
    <row r="233" spans="1:14" ht="16.5" customHeight="1" x14ac:dyDescent="0.25">
      <c r="A233" s="13"/>
      <c r="B233" s="20" t="s">
        <v>189</v>
      </c>
      <c r="C233" s="25">
        <v>137</v>
      </c>
      <c r="D233" s="25">
        <v>137</v>
      </c>
      <c r="F233" s="90"/>
      <c r="G233" s="99"/>
      <c r="H233" s="23"/>
      <c r="I233" s="115" t="s">
        <v>189</v>
      </c>
      <c r="J233" s="123">
        <f t="shared" si="12"/>
        <v>142</v>
      </c>
      <c r="K233" s="123">
        <f t="shared" si="12"/>
        <v>142</v>
      </c>
      <c r="L233" s="119">
        <f t="shared" si="13"/>
        <v>3.649635036496357E-2</v>
      </c>
      <c r="M233" s="23"/>
      <c r="N233" s="23"/>
    </row>
    <row r="234" spans="1:14" ht="16.5" customHeight="1" x14ac:dyDescent="0.2">
      <c r="B234" s="184" t="s">
        <v>190</v>
      </c>
      <c r="C234" s="184"/>
      <c r="D234" s="184"/>
      <c r="H234" s="23"/>
      <c r="I234" s="173" t="s">
        <v>190</v>
      </c>
      <c r="J234" s="173"/>
      <c r="K234" s="173"/>
      <c r="L234" s="23"/>
      <c r="M234" s="23"/>
      <c r="N234" s="23"/>
    </row>
    <row r="235" spans="1:14" ht="15.75" customHeight="1" x14ac:dyDescent="0.2">
      <c r="B235" s="168" t="s">
        <v>191</v>
      </c>
      <c r="C235" s="168"/>
      <c r="D235" s="168"/>
      <c r="G235" s="94">
        <v>497</v>
      </c>
      <c r="H235" s="23"/>
      <c r="I235" s="172" t="s">
        <v>669</v>
      </c>
      <c r="J235" s="172"/>
      <c r="K235" s="172"/>
      <c r="L235" s="23"/>
      <c r="M235" s="23"/>
      <c r="N235" s="23"/>
    </row>
    <row r="236" spans="1:14" s="4" customFormat="1" ht="15.75" customHeight="1" x14ac:dyDescent="0.2">
      <c r="A236" s="3"/>
      <c r="B236" s="20" t="s">
        <v>192</v>
      </c>
      <c r="C236" s="20"/>
      <c r="D236" s="25">
        <v>263</v>
      </c>
      <c r="E236" s="3"/>
      <c r="F236" s="83"/>
      <c r="G236" s="94"/>
      <c r="H236" s="23"/>
      <c r="I236" s="115" t="s">
        <v>192</v>
      </c>
      <c r="J236" s="115"/>
      <c r="K236" s="123">
        <f>ROUND((D236*$L$2)+D236,0)</f>
        <v>272</v>
      </c>
      <c r="L236" s="119">
        <f>K236/D236-1</f>
        <v>3.4220532319391594E-2</v>
      </c>
      <c r="M236" s="23"/>
      <c r="N236" s="135"/>
    </row>
    <row r="237" spans="1:14" s="4" customFormat="1" ht="15.75" customHeight="1" x14ac:dyDescent="0.2">
      <c r="A237" s="3"/>
      <c r="B237" s="20" t="s">
        <v>193</v>
      </c>
      <c r="C237" s="20"/>
      <c r="D237" s="25">
        <v>130</v>
      </c>
      <c r="E237" s="3"/>
      <c r="F237" s="83"/>
      <c r="G237" s="94"/>
      <c r="H237" s="23"/>
      <c r="I237" s="115" t="s">
        <v>193</v>
      </c>
      <c r="J237" s="115"/>
      <c r="K237" s="123">
        <f>ROUND((D237*$L$2)+D237,0)</f>
        <v>135</v>
      </c>
      <c r="L237" s="119">
        <f>K237/D237-1</f>
        <v>3.8461538461538547E-2</v>
      </c>
      <c r="M237" s="23"/>
      <c r="N237" s="135"/>
    </row>
    <row r="238" spans="1:14" s="4" customFormat="1" ht="16.5" customHeight="1" x14ac:dyDescent="0.2">
      <c r="A238" s="3"/>
      <c r="B238" s="184" t="s">
        <v>194</v>
      </c>
      <c r="C238" s="184"/>
      <c r="D238" s="184"/>
      <c r="E238" s="3"/>
      <c r="F238" s="83"/>
      <c r="G238" s="94"/>
      <c r="H238" s="23"/>
      <c r="I238" s="173" t="s">
        <v>194</v>
      </c>
      <c r="J238" s="173"/>
      <c r="K238" s="173"/>
      <c r="L238" s="135"/>
      <c r="M238" s="23"/>
      <c r="N238" s="135"/>
    </row>
    <row r="239" spans="1:14" s="4" customFormat="1" ht="30.75" customHeight="1" x14ac:dyDescent="0.2">
      <c r="A239" s="3"/>
      <c r="B239" s="171" t="s">
        <v>195</v>
      </c>
      <c r="C239" s="171"/>
      <c r="D239" s="25">
        <v>140</v>
      </c>
      <c r="E239" s="3"/>
      <c r="F239" s="83"/>
      <c r="G239" s="94">
        <v>414</v>
      </c>
      <c r="H239" s="23"/>
      <c r="I239" s="180" t="s">
        <v>670</v>
      </c>
      <c r="J239" s="180"/>
      <c r="K239" s="123">
        <f>ROUND((D239*$L$2)+D239,0)</f>
        <v>145</v>
      </c>
      <c r="L239" s="119">
        <f>K239/D239-1</f>
        <v>3.5714285714285809E-2</v>
      </c>
      <c r="M239" s="23"/>
      <c r="N239" s="135"/>
    </row>
    <row r="240" spans="1:14" s="4" customFormat="1" ht="19.5" customHeight="1" x14ac:dyDescent="0.2">
      <c r="A240" s="3"/>
      <c r="B240" s="170" t="s">
        <v>196</v>
      </c>
      <c r="C240" s="170"/>
      <c r="D240" s="170"/>
      <c r="E240" s="3"/>
      <c r="F240" s="83"/>
      <c r="G240" s="94"/>
      <c r="H240" s="23"/>
      <c r="I240" s="181" t="s">
        <v>196</v>
      </c>
      <c r="J240" s="181"/>
      <c r="K240" s="181"/>
      <c r="L240" s="135"/>
      <c r="M240" s="23"/>
      <c r="N240" s="135"/>
    </row>
    <row r="241" spans="1:14" s="4" customFormat="1" ht="15" customHeight="1" x14ac:dyDescent="0.2">
      <c r="A241" s="3"/>
      <c r="B241" s="184" t="s">
        <v>197</v>
      </c>
      <c r="C241" s="184"/>
      <c r="D241" s="184"/>
      <c r="E241" s="3"/>
      <c r="F241" s="83"/>
      <c r="G241" s="94"/>
      <c r="H241" s="23"/>
      <c r="I241" s="173" t="s">
        <v>197</v>
      </c>
      <c r="J241" s="173"/>
      <c r="K241" s="173"/>
      <c r="L241" s="135"/>
      <c r="M241" s="23"/>
      <c r="N241" s="135"/>
    </row>
    <row r="242" spans="1:14" s="4" customFormat="1" ht="15" customHeight="1" x14ac:dyDescent="0.2">
      <c r="A242" s="3"/>
      <c r="B242" s="176" t="s">
        <v>627</v>
      </c>
      <c r="C242" s="176"/>
      <c r="D242" s="7"/>
      <c r="E242" s="3"/>
      <c r="F242" s="83"/>
      <c r="G242" s="94"/>
      <c r="H242" s="23"/>
      <c r="I242" s="199" t="s">
        <v>671</v>
      </c>
      <c r="J242" s="199"/>
      <c r="K242" s="141"/>
      <c r="L242" s="135"/>
      <c r="M242" s="23"/>
      <c r="N242" s="135"/>
    </row>
    <row r="243" spans="1:14" s="4" customFormat="1" x14ac:dyDescent="0.2">
      <c r="A243" s="3"/>
      <c r="B243" s="14" t="s">
        <v>198</v>
      </c>
      <c r="C243" s="28"/>
      <c r="D243" s="7"/>
      <c r="E243" s="3"/>
      <c r="F243" s="83"/>
      <c r="G243" s="94">
        <v>311</v>
      </c>
      <c r="H243" s="23"/>
      <c r="I243" s="118" t="s">
        <v>672</v>
      </c>
      <c r="J243" s="113"/>
      <c r="K243" s="141"/>
      <c r="L243" s="135"/>
      <c r="M243" s="23"/>
      <c r="N243" s="135"/>
    </row>
    <row r="244" spans="1:14" s="4" customFormat="1" ht="15" customHeight="1" x14ac:dyDescent="0.2">
      <c r="A244" s="3"/>
      <c r="B244" s="38" t="s">
        <v>199</v>
      </c>
      <c r="C244" s="15"/>
      <c r="D244" s="25">
        <v>7916</v>
      </c>
      <c r="E244" s="3"/>
      <c r="F244" s="83"/>
      <c r="G244" s="94"/>
      <c r="H244" s="23"/>
      <c r="I244" s="125" t="s">
        <v>199</v>
      </c>
      <c r="J244" s="40"/>
      <c r="K244" s="123">
        <f>ROUND((D244*$L$2)+D244,0)</f>
        <v>8193</v>
      </c>
      <c r="L244" s="119">
        <f>K244/D244-1</f>
        <v>3.4992420414350578E-2</v>
      </c>
      <c r="M244" s="23"/>
      <c r="N244" s="135"/>
    </row>
    <row r="245" spans="1:14" s="4" customFormat="1" x14ac:dyDescent="0.2">
      <c r="A245" s="3"/>
      <c r="B245" s="38" t="s">
        <v>200</v>
      </c>
      <c r="C245" s="15"/>
      <c r="D245" s="25">
        <v>6985</v>
      </c>
      <c r="E245" s="3"/>
      <c r="F245" s="83"/>
      <c r="G245" s="94"/>
      <c r="H245" s="23"/>
      <c r="I245" s="125" t="s">
        <v>200</v>
      </c>
      <c r="J245" s="40"/>
      <c r="K245" s="123">
        <f>ROUND((D245*$L$2)+D245,0)</f>
        <v>7229</v>
      </c>
      <c r="L245" s="119">
        <f>K245/D245-1</f>
        <v>3.493199713672146E-2</v>
      </c>
      <c r="M245" s="23"/>
      <c r="N245" s="135"/>
    </row>
    <row r="246" spans="1:14" s="4" customFormat="1" x14ac:dyDescent="0.25">
      <c r="A246" s="3"/>
      <c r="B246" s="33" t="s">
        <v>201</v>
      </c>
      <c r="C246" s="15"/>
      <c r="D246" s="42"/>
      <c r="E246" s="3"/>
      <c r="F246" s="83"/>
      <c r="G246" s="94">
        <v>312</v>
      </c>
      <c r="H246" s="23"/>
      <c r="I246" s="126" t="s">
        <v>673</v>
      </c>
      <c r="J246" s="40"/>
      <c r="K246" s="47"/>
      <c r="L246" s="135"/>
      <c r="M246" s="23"/>
      <c r="N246" s="135"/>
    </row>
    <row r="247" spans="1:14" s="4" customFormat="1" x14ac:dyDescent="0.2">
      <c r="A247" s="3"/>
      <c r="B247" s="15" t="s">
        <v>202</v>
      </c>
      <c r="C247" s="15"/>
      <c r="D247" s="25">
        <v>606</v>
      </c>
      <c r="E247" s="3"/>
      <c r="F247" s="83"/>
      <c r="G247" s="94"/>
      <c r="H247" s="23"/>
      <c r="I247" s="40" t="s">
        <v>202</v>
      </c>
      <c r="J247" s="40"/>
      <c r="K247" s="123">
        <f>ROUND((D247*$L$2)+D247,0)</f>
        <v>627</v>
      </c>
      <c r="L247" s="119">
        <f>K247/D247-1</f>
        <v>3.4653465346534684E-2</v>
      </c>
      <c r="M247" s="23"/>
      <c r="N247" s="135"/>
    </row>
    <row r="248" spans="1:14" s="4" customFormat="1" ht="14.25" customHeight="1" x14ac:dyDescent="0.2">
      <c r="A248" s="3"/>
      <c r="B248" s="15" t="s">
        <v>203</v>
      </c>
      <c r="C248" s="15"/>
      <c r="D248" s="25">
        <v>465</v>
      </c>
      <c r="E248" s="3"/>
      <c r="F248" s="83"/>
      <c r="G248" s="94"/>
      <c r="H248" s="23"/>
      <c r="I248" s="40" t="s">
        <v>203</v>
      </c>
      <c r="J248" s="40"/>
      <c r="K248" s="123">
        <f>ROUND((D248*$L$2)+D248,0)</f>
        <v>481</v>
      </c>
      <c r="L248" s="119">
        <f>K248/D248-1</f>
        <v>3.4408602150537648E-2</v>
      </c>
      <c r="M248" s="23"/>
      <c r="N248" s="135"/>
    </row>
    <row r="249" spans="1:14" s="4" customFormat="1" ht="15" customHeight="1" x14ac:dyDescent="0.2">
      <c r="A249" s="3"/>
      <c r="B249" s="170" t="s">
        <v>628</v>
      </c>
      <c r="C249" s="170"/>
      <c r="D249" s="25">
        <v>11302</v>
      </c>
      <c r="E249" s="3"/>
      <c r="F249" s="83"/>
      <c r="G249" s="94">
        <v>313</v>
      </c>
      <c r="H249" s="23"/>
      <c r="I249" s="181" t="s">
        <v>674</v>
      </c>
      <c r="J249" s="181"/>
      <c r="K249" s="123">
        <f>ROUND((D249*$L$2)+D249,0)</f>
        <v>11698</v>
      </c>
      <c r="L249" s="119">
        <f>K249/D249-1</f>
        <v>3.5038046363475406E-2</v>
      </c>
      <c r="M249" s="23"/>
      <c r="N249" s="135"/>
    </row>
    <row r="250" spans="1:14" s="4" customFormat="1" ht="15" customHeight="1" x14ac:dyDescent="0.2">
      <c r="A250" s="3"/>
      <c r="B250" s="184" t="s">
        <v>204</v>
      </c>
      <c r="C250" s="184"/>
      <c r="D250" s="184"/>
      <c r="E250" s="3"/>
      <c r="F250" s="83"/>
      <c r="G250" s="94"/>
      <c r="H250" s="23"/>
      <c r="I250" s="173" t="s">
        <v>204</v>
      </c>
      <c r="J250" s="173"/>
      <c r="K250" s="173"/>
      <c r="L250" s="135"/>
      <c r="M250" s="23"/>
      <c r="N250" s="135"/>
    </row>
    <row r="251" spans="1:14" s="4" customFormat="1" x14ac:dyDescent="0.2">
      <c r="A251" s="3"/>
      <c r="B251" s="21" t="s">
        <v>629</v>
      </c>
      <c r="C251" s="9"/>
      <c r="D251" s="9"/>
      <c r="E251" s="3"/>
      <c r="F251" s="83"/>
      <c r="G251" s="94"/>
      <c r="H251" s="23"/>
      <c r="I251" s="121" t="s">
        <v>675</v>
      </c>
      <c r="J251" s="58"/>
      <c r="K251" s="58"/>
      <c r="L251" s="135"/>
      <c r="M251" s="23"/>
      <c r="N251" s="135"/>
    </row>
    <row r="252" spans="1:14" s="4" customFormat="1" ht="27" customHeight="1" x14ac:dyDescent="0.2">
      <c r="A252" s="3"/>
      <c r="B252" s="65" t="s">
        <v>205</v>
      </c>
      <c r="C252" s="65"/>
      <c r="D252" s="25">
        <v>23</v>
      </c>
      <c r="E252" s="3"/>
      <c r="F252" s="83"/>
      <c r="G252" s="94"/>
      <c r="H252" s="23"/>
      <c r="I252" s="140" t="s">
        <v>205</v>
      </c>
      <c r="J252" s="140"/>
      <c r="K252" s="123">
        <f>ROUND((D252*$L$2)+D252,0)</f>
        <v>24</v>
      </c>
      <c r="L252" s="119">
        <f>K252/D252-1</f>
        <v>4.3478260869565188E-2</v>
      </c>
      <c r="M252" s="23"/>
      <c r="N252" s="135"/>
    </row>
    <row r="253" spans="1:14" s="4" customFormat="1" ht="14.25" customHeight="1" x14ac:dyDescent="0.2">
      <c r="A253" s="3"/>
      <c r="B253" s="65" t="s">
        <v>206</v>
      </c>
      <c r="C253" s="65"/>
      <c r="D253" s="12">
        <v>3.4288800000000004</v>
      </c>
      <c r="E253" s="3"/>
      <c r="F253" s="83"/>
      <c r="G253" s="94"/>
      <c r="H253" s="23"/>
      <c r="I253" s="140" t="s">
        <v>206</v>
      </c>
      <c r="J253" s="140"/>
      <c r="K253" s="123">
        <f>ROUND((D253*$L$2)+D253,0)</f>
        <v>4</v>
      </c>
      <c r="L253" s="119">
        <f>K253/D253-1</f>
        <v>0.16656167611581618</v>
      </c>
      <c r="M253" s="23"/>
      <c r="N253" s="135"/>
    </row>
    <row r="254" spans="1:14" s="4" customFormat="1" ht="14.25" customHeight="1" x14ac:dyDescent="0.2">
      <c r="A254" s="3"/>
      <c r="B254" s="65"/>
      <c r="C254" s="65"/>
      <c r="D254" s="12"/>
      <c r="E254" s="3"/>
      <c r="F254" s="83"/>
      <c r="G254" s="94"/>
      <c r="H254" s="23"/>
      <c r="I254" s="140"/>
      <c r="J254" s="140"/>
      <c r="K254" s="25"/>
      <c r="L254" s="135"/>
      <c r="M254" s="23"/>
      <c r="N254" s="135"/>
    </row>
    <row r="255" spans="1:14" s="4" customFormat="1" ht="15" customHeight="1" x14ac:dyDescent="0.2">
      <c r="A255" s="3"/>
      <c r="B255" s="167" t="s">
        <v>207</v>
      </c>
      <c r="C255" s="167"/>
      <c r="D255" s="167"/>
      <c r="E255" s="3"/>
      <c r="F255" s="83"/>
      <c r="G255" s="94"/>
      <c r="H255" s="23"/>
      <c r="I255" s="190" t="s">
        <v>207</v>
      </c>
      <c r="J255" s="190"/>
      <c r="K255" s="190"/>
      <c r="L255" s="135"/>
      <c r="M255" s="23"/>
      <c r="N255" s="135"/>
    </row>
    <row r="256" spans="1:14" s="4" customFormat="1" ht="15.75" customHeight="1" x14ac:dyDescent="0.2">
      <c r="A256" s="3"/>
      <c r="B256" s="167" t="s">
        <v>208</v>
      </c>
      <c r="C256" s="167"/>
      <c r="D256" s="167"/>
      <c r="E256" s="3"/>
      <c r="F256" s="83"/>
      <c r="G256" s="94"/>
      <c r="H256" s="23"/>
      <c r="I256" s="190" t="s">
        <v>208</v>
      </c>
      <c r="J256" s="190"/>
      <c r="K256" s="190"/>
      <c r="L256" s="135"/>
      <c r="M256" s="23"/>
      <c r="N256" s="135"/>
    </row>
    <row r="257" spans="1:14" s="4" customFormat="1" ht="33.75" customHeight="1" x14ac:dyDescent="0.2">
      <c r="A257" s="3"/>
      <c r="B257" s="168" t="s">
        <v>209</v>
      </c>
      <c r="C257" s="168"/>
      <c r="D257" s="168"/>
      <c r="E257" s="3"/>
      <c r="F257" s="83"/>
      <c r="G257" s="94"/>
      <c r="H257" s="23"/>
      <c r="I257" s="172" t="s">
        <v>676</v>
      </c>
      <c r="J257" s="172"/>
      <c r="K257" s="172"/>
      <c r="L257" s="135"/>
      <c r="M257" s="23"/>
      <c r="N257" s="135"/>
    </row>
    <row r="258" spans="1:14" s="4" customFormat="1" ht="15" customHeight="1" x14ac:dyDescent="0.25">
      <c r="A258" s="3"/>
      <c r="B258" s="185" t="s">
        <v>9</v>
      </c>
      <c r="C258" s="185"/>
      <c r="D258" s="185"/>
      <c r="E258" s="3"/>
      <c r="F258" s="83"/>
      <c r="G258" s="94"/>
      <c r="H258" s="23"/>
      <c r="I258" s="200" t="s">
        <v>9</v>
      </c>
      <c r="J258" s="200"/>
      <c r="K258" s="200"/>
      <c r="L258" s="135"/>
      <c r="M258" s="23"/>
      <c r="N258" s="135"/>
    </row>
    <row r="259" spans="1:14" s="4" customFormat="1" ht="46.5" customHeight="1" x14ac:dyDescent="0.2">
      <c r="A259" s="3"/>
      <c r="B259" s="171" t="s">
        <v>210</v>
      </c>
      <c r="C259" s="171"/>
      <c r="D259" s="25">
        <v>109</v>
      </c>
      <c r="E259" s="3"/>
      <c r="F259" s="83"/>
      <c r="G259" s="94">
        <v>491</v>
      </c>
      <c r="H259" s="23"/>
      <c r="I259" s="180" t="s">
        <v>677</v>
      </c>
      <c r="J259" s="180"/>
      <c r="K259" s="123">
        <f>ROUND((D259*$L$2)+D259,0)</f>
        <v>113</v>
      </c>
      <c r="L259" s="119">
        <f>K259/D259-1</f>
        <v>3.669724770642202E-2</v>
      </c>
      <c r="M259" s="23"/>
      <c r="N259" s="135"/>
    </row>
    <row r="260" spans="1:14" s="4" customFormat="1" ht="34.5" customHeight="1" x14ac:dyDescent="0.2">
      <c r="A260" s="3"/>
      <c r="B260" s="171" t="s">
        <v>211</v>
      </c>
      <c r="C260" s="171"/>
      <c r="D260" s="25">
        <v>127</v>
      </c>
      <c r="E260" s="3"/>
      <c r="F260" s="83"/>
      <c r="G260" s="94">
        <v>491</v>
      </c>
      <c r="H260" s="23"/>
      <c r="I260" s="180" t="s">
        <v>678</v>
      </c>
      <c r="J260" s="180"/>
      <c r="K260" s="123">
        <f>ROUND((D260*$L$2)+D260,0)</f>
        <v>131</v>
      </c>
      <c r="L260" s="119">
        <f>K260/D260-1</f>
        <v>3.1496062992125928E-2</v>
      </c>
      <c r="M260" s="23"/>
      <c r="N260" s="135"/>
    </row>
    <row r="261" spans="1:14" s="4" customFormat="1" ht="30.75" customHeight="1" x14ac:dyDescent="0.2">
      <c r="A261" s="3"/>
      <c r="B261" s="171" t="s">
        <v>212</v>
      </c>
      <c r="C261" s="171"/>
      <c r="D261" s="25">
        <v>69</v>
      </c>
      <c r="E261" s="3"/>
      <c r="F261" s="83"/>
      <c r="G261" s="94">
        <v>491</v>
      </c>
      <c r="H261" s="23"/>
      <c r="I261" s="180" t="s">
        <v>679</v>
      </c>
      <c r="J261" s="180"/>
      <c r="K261" s="123">
        <f>ROUND((D261*$L$2)+D261,0)</f>
        <v>71</v>
      </c>
      <c r="L261" s="119">
        <f>K261/D261-1</f>
        <v>2.8985507246376718E-2</v>
      </c>
      <c r="M261" s="23"/>
      <c r="N261" s="135"/>
    </row>
    <row r="262" spans="1:14" s="4" customFormat="1" ht="34.5" customHeight="1" x14ac:dyDescent="0.2">
      <c r="A262" s="3"/>
      <c r="B262" s="171" t="s">
        <v>213</v>
      </c>
      <c r="C262" s="171"/>
      <c r="D262" s="171"/>
      <c r="E262" s="3"/>
      <c r="F262" s="83"/>
      <c r="G262" s="94">
        <v>491</v>
      </c>
      <c r="H262" s="23"/>
      <c r="I262" s="180" t="s">
        <v>680</v>
      </c>
      <c r="J262" s="180"/>
      <c r="K262" s="180"/>
      <c r="L262" s="135"/>
      <c r="M262" s="23"/>
      <c r="N262" s="135"/>
    </row>
    <row r="263" spans="1:14" s="4" customFormat="1" ht="27" customHeight="1" x14ac:dyDescent="0.2">
      <c r="A263" s="3"/>
      <c r="B263" s="170" t="s">
        <v>214</v>
      </c>
      <c r="C263" s="170"/>
      <c r="D263" s="25">
        <v>18</v>
      </c>
      <c r="E263" s="3"/>
      <c r="F263" s="83"/>
      <c r="G263" s="94">
        <v>491</v>
      </c>
      <c r="H263" s="23"/>
      <c r="I263" s="181" t="s">
        <v>214</v>
      </c>
      <c r="J263" s="181"/>
      <c r="K263" s="123">
        <f>ROUND((D263*$L$2)+D263,0)</f>
        <v>19</v>
      </c>
      <c r="L263" s="119">
        <f>K263/D263-1</f>
        <v>5.555555555555558E-2</v>
      </c>
      <c r="M263" s="23"/>
      <c r="N263" s="135"/>
    </row>
    <row r="264" spans="1:14" ht="23.25" customHeight="1" x14ac:dyDescent="0.2">
      <c r="B264" s="170" t="s">
        <v>215</v>
      </c>
      <c r="C264" s="170"/>
      <c r="D264" s="25">
        <v>1247</v>
      </c>
      <c r="G264" s="94">
        <v>469</v>
      </c>
      <c r="H264" s="23"/>
      <c r="I264" s="181" t="s">
        <v>215</v>
      </c>
      <c r="J264" s="181"/>
      <c r="K264" s="123">
        <f>ROUND((D264*$L$2)+D264,0)</f>
        <v>1291</v>
      </c>
      <c r="L264" s="119">
        <f>K264/D264-1</f>
        <v>3.5284683239775516E-2</v>
      </c>
      <c r="M264" s="23"/>
      <c r="N264" s="23"/>
    </row>
    <row r="265" spans="1:14" ht="35.25" customHeight="1" x14ac:dyDescent="0.2">
      <c r="B265" s="171" t="s">
        <v>216</v>
      </c>
      <c r="C265" s="171"/>
      <c r="D265" s="25">
        <v>8119</v>
      </c>
      <c r="G265" s="94">
        <v>455</v>
      </c>
      <c r="H265" s="23"/>
      <c r="I265" s="201" t="s">
        <v>216</v>
      </c>
      <c r="J265" s="201"/>
      <c r="K265" s="158">
        <f>ROUND((D265*$L$2)+D265,0)</f>
        <v>8403</v>
      </c>
      <c r="L265" s="159" t="s">
        <v>713</v>
      </c>
      <c r="M265" s="157"/>
      <c r="N265" s="23"/>
    </row>
    <row r="266" spans="1:14" x14ac:dyDescent="0.2">
      <c r="B266" s="20" t="s">
        <v>217</v>
      </c>
      <c r="C266" s="20"/>
      <c r="D266" s="12">
        <v>95</v>
      </c>
      <c r="E266" s="15"/>
      <c r="F266" s="87"/>
      <c r="G266" s="97"/>
      <c r="H266" s="23"/>
      <c r="I266" s="115" t="s">
        <v>217</v>
      </c>
      <c r="J266" s="115"/>
      <c r="K266" s="123">
        <f>ROUND((D266*$L$2)+D266,0)</f>
        <v>98</v>
      </c>
      <c r="L266" s="119">
        <f>K266/D266-1</f>
        <v>3.1578947368421151E-2</v>
      </c>
      <c r="M266" s="23"/>
      <c r="N266" s="23"/>
    </row>
    <row r="267" spans="1:14" ht="48.75" customHeight="1" x14ac:dyDescent="0.2">
      <c r="B267" s="168" t="s">
        <v>218</v>
      </c>
      <c r="C267" s="168"/>
      <c r="D267" s="25">
        <v>15</v>
      </c>
      <c r="G267" s="94">
        <v>491</v>
      </c>
      <c r="H267" s="23"/>
      <c r="I267" s="172" t="s">
        <v>681</v>
      </c>
      <c r="J267" s="172"/>
      <c r="K267" s="123">
        <f>ROUND((D267*$L$2)+D267,0)</f>
        <v>16</v>
      </c>
      <c r="L267" s="119">
        <f>K267/D267-1</f>
        <v>6.6666666666666652E-2</v>
      </c>
      <c r="M267" s="23"/>
      <c r="N267" s="23"/>
    </row>
    <row r="268" spans="1:14" ht="30" hidden="1" customHeight="1" x14ac:dyDescent="0.25">
      <c r="B268" s="68"/>
      <c r="C268" s="68"/>
      <c r="D268" s="67"/>
      <c r="H268" s="23"/>
      <c r="I268" s="112"/>
      <c r="J268" s="112"/>
      <c r="K268" s="142"/>
      <c r="L268" s="23"/>
      <c r="M268" s="23"/>
      <c r="N268" s="23"/>
    </row>
    <row r="269" spans="1:14" ht="30" hidden="1" customHeight="1" x14ac:dyDescent="0.25">
      <c r="B269" s="33"/>
      <c r="C269" s="33"/>
      <c r="D269" s="34"/>
      <c r="H269" s="23"/>
      <c r="I269" s="126"/>
      <c r="J269" s="126"/>
      <c r="K269" s="143"/>
      <c r="L269" s="23"/>
      <c r="M269" s="23"/>
      <c r="N269" s="23"/>
    </row>
    <row r="270" spans="1:14" ht="29.25" hidden="1" customHeight="1" x14ac:dyDescent="0.2">
      <c r="B270" s="186" t="s">
        <v>219</v>
      </c>
      <c r="C270" s="186"/>
      <c r="D270" s="186"/>
      <c r="H270" s="23"/>
      <c r="I270" s="172" t="s">
        <v>219</v>
      </c>
      <c r="J270" s="172"/>
      <c r="K270" s="172"/>
      <c r="L270" s="23"/>
      <c r="M270" s="23"/>
      <c r="N270" s="23"/>
    </row>
    <row r="271" spans="1:14" ht="12.75" hidden="1" customHeight="1" x14ac:dyDescent="0.25">
      <c r="B271" s="68" t="s">
        <v>220</v>
      </c>
      <c r="C271" s="68"/>
      <c r="D271" s="67">
        <v>14</v>
      </c>
      <c r="H271" s="23"/>
      <c r="I271" s="112" t="s">
        <v>220</v>
      </c>
      <c r="J271" s="112"/>
      <c r="K271" s="142">
        <v>14</v>
      </c>
      <c r="L271" s="23"/>
      <c r="M271" s="23"/>
      <c r="N271" s="23"/>
    </row>
    <row r="272" spans="1:14" ht="12.75" hidden="1" customHeight="1" x14ac:dyDescent="0.25">
      <c r="B272" s="33"/>
      <c r="C272" s="33"/>
      <c r="D272" s="34"/>
      <c r="H272" s="23"/>
      <c r="I272" s="126"/>
      <c r="J272" s="126"/>
      <c r="K272" s="143"/>
      <c r="L272" s="23"/>
      <c r="M272" s="23"/>
      <c r="N272" s="23"/>
    </row>
    <row r="273" spans="1:14" ht="30" hidden="1" customHeight="1" x14ac:dyDescent="0.25">
      <c r="B273" s="68" t="s">
        <v>221</v>
      </c>
      <c r="C273" s="68"/>
      <c r="D273" s="67">
        <v>14</v>
      </c>
      <c r="H273" s="23"/>
      <c r="I273" s="112" t="s">
        <v>221</v>
      </c>
      <c r="J273" s="112"/>
      <c r="K273" s="142">
        <v>14</v>
      </c>
      <c r="L273" s="23"/>
      <c r="M273" s="23"/>
      <c r="N273" s="23"/>
    </row>
    <row r="274" spans="1:14" ht="30" hidden="1" customHeight="1" x14ac:dyDescent="0.25">
      <c r="B274" s="68"/>
      <c r="C274" s="68"/>
      <c r="D274" s="67"/>
      <c r="H274" s="23"/>
      <c r="I274" s="112"/>
      <c r="J274" s="112"/>
      <c r="K274" s="142"/>
      <c r="L274" s="23"/>
      <c r="M274" s="23"/>
      <c r="N274" s="23"/>
    </row>
    <row r="275" spans="1:14" ht="28.5" hidden="1" customHeight="1" x14ac:dyDescent="0.25">
      <c r="B275" s="68" t="s">
        <v>222</v>
      </c>
      <c r="C275" s="68"/>
      <c r="D275" s="67">
        <v>14</v>
      </c>
      <c r="H275" s="23"/>
      <c r="I275" s="112" t="s">
        <v>222</v>
      </c>
      <c r="J275" s="112"/>
      <c r="K275" s="142">
        <v>14</v>
      </c>
      <c r="L275" s="23"/>
      <c r="M275" s="23"/>
      <c r="N275" s="23"/>
    </row>
    <row r="276" spans="1:14" ht="43.5" customHeight="1" x14ac:dyDescent="0.2">
      <c r="B276" s="171" t="s">
        <v>223</v>
      </c>
      <c r="C276" s="171"/>
      <c r="D276" s="171"/>
      <c r="G276" s="94">
        <v>223</v>
      </c>
      <c r="H276" s="23"/>
      <c r="I276" s="201" t="s">
        <v>712</v>
      </c>
      <c r="J276" s="201"/>
      <c r="K276" s="201"/>
      <c r="L276" s="157"/>
      <c r="M276" s="23"/>
      <c r="N276" s="23"/>
    </row>
    <row r="277" spans="1:14" ht="18" customHeight="1" x14ac:dyDescent="0.2">
      <c r="B277" s="170" t="s">
        <v>224</v>
      </c>
      <c r="C277" s="170"/>
      <c r="D277" s="25">
        <v>55</v>
      </c>
      <c r="H277" s="23"/>
      <c r="I277" s="202" t="s">
        <v>224</v>
      </c>
      <c r="J277" s="202"/>
      <c r="K277" s="158">
        <f>ROUND((D277*$L$2)+D277,0)</f>
        <v>57</v>
      </c>
      <c r="L277" s="159" t="s">
        <v>713</v>
      </c>
      <c r="M277" s="23"/>
      <c r="N277" s="23"/>
    </row>
    <row r="278" spans="1:14" ht="18" customHeight="1" x14ac:dyDescent="0.2">
      <c r="B278" s="170" t="s">
        <v>225</v>
      </c>
      <c r="C278" s="170"/>
      <c r="D278" s="25">
        <v>28</v>
      </c>
      <c r="H278" s="23"/>
      <c r="I278" s="202" t="s">
        <v>225</v>
      </c>
      <c r="J278" s="202"/>
      <c r="K278" s="158">
        <f>ROUND((D278*$L$2)+D278,0)</f>
        <v>29</v>
      </c>
      <c r="L278" s="159" t="s">
        <v>713</v>
      </c>
      <c r="M278" s="23"/>
      <c r="N278" s="23"/>
    </row>
    <row r="279" spans="1:14" ht="34.5" customHeight="1" x14ac:dyDescent="0.2">
      <c r="B279" s="171" t="s">
        <v>226</v>
      </c>
      <c r="C279" s="171"/>
      <c r="D279" s="171"/>
      <c r="H279" s="23"/>
      <c r="I279" s="180" t="s">
        <v>226</v>
      </c>
      <c r="J279" s="180"/>
      <c r="K279" s="180"/>
      <c r="L279" s="23"/>
      <c r="M279" s="23"/>
      <c r="N279" s="23"/>
    </row>
    <row r="280" spans="1:14" s="4" customFormat="1" ht="9.75" customHeight="1" x14ac:dyDescent="0.2">
      <c r="A280" s="3"/>
      <c r="B280" s="20"/>
      <c r="C280" s="20"/>
      <c r="D280" s="20"/>
      <c r="E280" s="3"/>
      <c r="F280" s="83"/>
      <c r="G280" s="94"/>
      <c r="H280" s="23"/>
      <c r="I280" s="115"/>
      <c r="J280" s="115"/>
      <c r="K280" s="115"/>
      <c r="L280" s="135"/>
      <c r="M280" s="23"/>
      <c r="N280" s="135"/>
    </row>
    <row r="281" spans="1:14" s="4" customFormat="1" ht="6" customHeight="1" x14ac:dyDescent="0.2">
      <c r="A281" s="3"/>
      <c r="B281" s="20"/>
      <c r="C281" s="20"/>
      <c r="D281" s="20"/>
      <c r="E281" s="3"/>
      <c r="F281" s="83"/>
      <c r="G281" s="94"/>
      <c r="H281" s="23"/>
      <c r="I281" s="115"/>
      <c r="J281" s="115"/>
      <c r="K281" s="115"/>
      <c r="L281" s="135"/>
      <c r="M281" s="23"/>
      <c r="N281" s="135"/>
    </row>
    <row r="282" spans="1:14" s="4" customFormat="1" ht="16.5" customHeight="1" x14ac:dyDescent="0.2">
      <c r="A282" s="3"/>
      <c r="B282" s="184" t="s">
        <v>227</v>
      </c>
      <c r="C282" s="184"/>
      <c r="D282" s="184"/>
      <c r="E282" s="3"/>
      <c r="F282" s="83"/>
      <c r="G282" s="94"/>
      <c r="H282" s="23"/>
      <c r="I282" s="173" t="s">
        <v>227</v>
      </c>
      <c r="J282" s="173"/>
      <c r="K282" s="173"/>
      <c r="L282" s="135"/>
      <c r="M282" s="23"/>
      <c r="N282" s="135"/>
    </row>
    <row r="283" spans="1:14" s="4" customFormat="1" ht="48" customHeight="1" x14ac:dyDescent="0.2">
      <c r="A283" s="3"/>
      <c r="B283" s="180" t="s">
        <v>228</v>
      </c>
      <c r="C283" s="180"/>
      <c r="D283" s="180"/>
      <c r="E283" s="40"/>
      <c r="F283" s="83"/>
      <c r="G283" s="94">
        <v>428</v>
      </c>
      <c r="H283" s="23"/>
      <c r="I283" s="180" t="s">
        <v>228</v>
      </c>
      <c r="J283" s="180"/>
      <c r="K283" s="180"/>
      <c r="L283" s="135"/>
      <c r="M283" s="23"/>
      <c r="N283" s="135"/>
    </row>
    <row r="284" spans="1:14" s="4" customFormat="1" ht="31.5" customHeight="1" x14ac:dyDescent="0.2">
      <c r="A284" s="3"/>
      <c r="B284" s="181" t="s">
        <v>715</v>
      </c>
      <c r="C284" s="181"/>
      <c r="D284" s="12">
        <v>58</v>
      </c>
      <c r="E284" s="109">
        <v>18.7</v>
      </c>
      <c r="F284" s="83"/>
      <c r="G284" s="94"/>
      <c r="H284" s="23"/>
      <c r="I284" s="181" t="s">
        <v>715</v>
      </c>
      <c r="J284" s="181"/>
      <c r="K284" s="123">
        <v>18.7</v>
      </c>
      <c r="L284" s="119">
        <f>K284/E284-1</f>
        <v>0</v>
      </c>
      <c r="M284" s="23"/>
      <c r="N284" s="135"/>
    </row>
    <row r="285" spans="1:14" s="4" customFormat="1" ht="15.75" customHeight="1" x14ac:dyDescent="0.2">
      <c r="A285" s="3"/>
      <c r="B285" s="178" t="s">
        <v>714</v>
      </c>
      <c r="C285" s="178"/>
      <c r="D285" s="12">
        <v>16</v>
      </c>
      <c r="E285" s="109">
        <v>13.2</v>
      </c>
      <c r="F285" s="83"/>
      <c r="G285" s="94"/>
      <c r="H285" s="23"/>
      <c r="I285" s="178" t="s">
        <v>714</v>
      </c>
      <c r="J285" s="178"/>
      <c r="K285" s="123">
        <v>13.2</v>
      </c>
      <c r="L285" s="119">
        <f>K285/E285-1</f>
        <v>0</v>
      </c>
      <c r="M285" s="23"/>
      <c r="N285" s="135"/>
    </row>
    <row r="286" spans="1:14" s="4" customFormat="1" x14ac:dyDescent="0.2">
      <c r="A286" s="3"/>
      <c r="B286" s="179"/>
      <c r="C286" s="179"/>
      <c r="D286" s="12"/>
      <c r="E286" s="40"/>
      <c r="F286" s="83"/>
      <c r="G286" s="94"/>
      <c r="H286" s="23"/>
      <c r="I286" s="178"/>
      <c r="J286" s="178"/>
      <c r="K286" s="25"/>
      <c r="L286" s="135"/>
      <c r="M286" s="23"/>
      <c r="N286" s="135"/>
    </row>
    <row r="287" spans="1:14" s="4" customFormat="1" ht="36" customHeight="1" x14ac:dyDescent="0.2">
      <c r="A287" s="3"/>
      <c r="B287" s="171" t="s">
        <v>229</v>
      </c>
      <c r="C287" s="171"/>
      <c r="D287" s="171"/>
      <c r="E287" s="40"/>
      <c r="F287" s="83"/>
      <c r="G287" s="94">
        <v>479</v>
      </c>
      <c r="H287" s="23"/>
      <c r="I287" s="180" t="s">
        <v>682</v>
      </c>
      <c r="J287" s="180"/>
      <c r="K287" s="180"/>
      <c r="L287" s="135"/>
      <c r="M287" s="23"/>
      <c r="N287" s="135"/>
    </row>
    <row r="288" spans="1:14" s="4" customFormat="1" ht="15" customHeight="1" x14ac:dyDescent="0.2">
      <c r="A288" s="3"/>
      <c r="B288" s="179" t="s">
        <v>230</v>
      </c>
      <c r="C288" s="179"/>
      <c r="D288" s="12">
        <v>83</v>
      </c>
      <c r="E288" s="109">
        <v>19.8</v>
      </c>
      <c r="F288" s="83"/>
      <c r="G288" s="94"/>
      <c r="H288" s="23"/>
      <c r="I288" s="178" t="s">
        <v>230</v>
      </c>
      <c r="J288" s="178"/>
      <c r="K288" s="123">
        <v>19.8</v>
      </c>
      <c r="L288" s="119">
        <f>K288/E288-1</f>
        <v>0</v>
      </c>
      <c r="M288" s="23"/>
      <c r="N288" s="135"/>
    </row>
    <row r="289" spans="1:14" s="4" customFormat="1" ht="15" customHeight="1" x14ac:dyDescent="0.2">
      <c r="A289" s="3"/>
      <c r="B289" s="179" t="s">
        <v>231</v>
      </c>
      <c r="C289" s="179"/>
      <c r="D289" s="12">
        <v>19</v>
      </c>
      <c r="E289" s="109">
        <v>18.7</v>
      </c>
      <c r="F289" s="83"/>
      <c r="G289" s="94"/>
      <c r="H289" s="23"/>
      <c r="I289" s="178" t="s">
        <v>231</v>
      </c>
      <c r="J289" s="178"/>
      <c r="K289" s="123">
        <v>18.7</v>
      </c>
      <c r="L289" s="119">
        <f>K289/E289-1</f>
        <v>0</v>
      </c>
      <c r="M289" s="23"/>
      <c r="N289" s="135"/>
    </row>
    <row r="290" spans="1:14" s="4" customFormat="1" ht="40.5" customHeight="1" x14ac:dyDescent="0.2">
      <c r="A290" s="3"/>
      <c r="B290" s="171" t="s">
        <v>232</v>
      </c>
      <c r="C290" s="171"/>
      <c r="D290" s="171"/>
      <c r="E290" s="40"/>
      <c r="F290" s="83"/>
      <c r="G290" s="94">
        <v>454</v>
      </c>
      <c r="H290" s="23"/>
      <c r="I290" s="180" t="s">
        <v>683</v>
      </c>
      <c r="J290" s="180"/>
      <c r="K290" s="180"/>
      <c r="L290" s="135"/>
      <c r="M290" s="23"/>
      <c r="N290" s="135"/>
    </row>
    <row r="291" spans="1:14" s="4" customFormat="1" ht="15" customHeight="1" x14ac:dyDescent="0.2">
      <c r="A291" s="3"/>
      <c r="B291" s="179" t="s">
        <v>230</v>
      </c>
      <c r="C291" s="179"/>
      <c r="D291" s="12">
        <v>332</v>
      </c>
      <c r="E291" s="109">
        <v>91.3</v>
      </c>
      <c r="F291" s="83"/>
      <c r="G291" s="94"/>
      <c r="H291" s="23"/>
      <c r="I291" s="178" t="s">
        <v>230</v>
      </c>
      <c r="J291" s="178"/>
      <c r="K291" s="123">
        <v>91.3</v>
      </c>
      <c r="L291" s="119">
        <f>K291/E291-1</f>
        <v>0</v>
      </c>
      <c r="M291" s="23"/>
      <c r="N291" s="135"/>
    </row>
    <row r="292" spans="1:14" s="4" customFormat="1" ht="15" customHeight="1" x14ac:dyDescent="0.2">
      <c r="A292" s="3"/>
      <c r="B292" s="179" t="s">
        <v>231</v>
      </c>
      <c r="C292" s="179"/>
      <c r="D292" s="12">
        <v>126</v>
      </c>
      <c r="E292" s="109">
        <v>46.2</v>
      </c>
      <c r="F292" s="83"/>
      <c r="G292" s="94"/>
      <c r="H292" s="23"/>
      <c r="I292" s="178" t="s">
        <v>231</v>
      </c>
      <c r="J292" s="178"/>
      <c r="K292" s="123">
        <v>46.2</v>
      </c>
      <c r="L292" s="119">
        <f>K292/E292-1</f>
        <v>0</v>
      </c>
      <c r="M292" s="23"/>
      <c r="N292" s="135"/>
    </row>
    <row r="293" spans="1:14" s="4" customFormat="1" ht="15" customHeight="1" x14ac:dyDescent="0.2">
      <c r="A293" s="3"/>
      <c r="B293" s="166"/>
      <c r="C293" s="166"/>
      <c r="D293" s="12"/>
      <c r="E293" s="109"/>
      <c r="F293" s="83"/>
      <c r="G293" s="94"/>
      <c r="H293" s="23"/>
      <c r="I293" s="165"/>
      <c r="J293" s="165"/>
      <c r="K293" s="123"/>
      <c r="L293" s="119"/>
      <c r="M293" s="23"/>
      <c r="N293" s="135"/>
    </row>
    <row r="294" spans="1:14" s="4" customFormat="1" ht="32.25" customHeight="1" x14ac:dyDescent="0.2">
      <c r="A294" s="3"/>
      <c r="B294" s="171" t="s">
        <v>233</v>
      </c>
      <c r="C294" s="171"/>
      <c r="D294" s="171"/>
      <c r="E294" s="3"/>
      <c r="F294" s="83"/>
      <c r="G294" s="94">
        <v>479</v>
      </c>
      <c r="H294" s="23"/>
      <c r="I294" s="180" t="s">
        <v>684</v>
      </c>
      <c r="J294" s="180"/>
      <c r="K294" s="180"/>
      <c r="L294" s="135"/>
      <c r="M294" s="23"/>
      <c r="N294" s="135"/>
    </row>
    <row r="295" spans="1:14" s="4" customFormat="1" ht="15" customHeight="1" x14ac:dyDescent="0.2">
      <c r="A295" s="3"/>
      <c r="B295" s="179" t="s">
        <v>230</v>
      </c>
      <c r="C295" s="179"/>
      <c r="D295" s="12">
        <v>332.68</v>
      </c>
      <c r="E295" s="109">
        <v>91.3</v>
      </c>
      <c r="F295" s="83"/>
      <c r="G295" s="94"/>
      <c r="H295" s="23"/>
      <c r="I295" s="178" t="s">
        <v>230</v>
      </c>
      <c r="J295" s="178"/>
      <c r="K295" s="123">
        <v>91.3</v>
      </c>
      <c r="L295" s="119">
        <f>K295/E295-1</f>
        <v>0</v>
      </c>
      <c r="M295" s="23"/>
      <c r="N295" s="135"/>
    </row>
    <row r="296" spans="1:14" ht="15" customHeight="1" x14ac:dyDescent="0.2">
      <c r="B296" s="179" t="s">
        <v>231</v>
      </c>
      <c r="C296" s="179"/>
      <c r="D296" s="12">
        <v>126</v>
      </c>
      <c r="E296" s="109">
        <v>45.1</v>
      </c>
      <c r="H296" s="23"/>
      <c r="I296" s="178" t="s">
        <v>231</v>
      </c>
      <c r="J296" s="178"/>
      <c r="K296" s="123">
        <v>45.1</v>
      </c>
      <c r="L296" s="119">
        <f>K296/E296-1</f>
        <v>0</v>
      </c>
      <c r="M296" s="23"/>
      <c r="N296" s="23"/>
    </row>
    <row r="297" spans="1:14" ht="15" customHeight="1" x14ac:dyDescent="0.2">
      <c r="B297" s="170" t="s">
        <v>234</v>
      </c>
      <c r="C297" s="170"/>
      <c r="D297" s="12">
        <v>12</v>
      </c>
      <c r="G297" s="94">
        <v>428</v>
      </c>
      <c r="H297" s="23"/>
      <c r="I297" s="181" t="s">
        <v>685</v>
      </c>
      <c r="J297" s="181"/>
      <c r="K297" s="123">
        <f>ROUND((D297*$L$2)+D297,0)</f>
        <v>12</v>
      </c>
      <c r="L297" s="119">
        <f>K297/D297-1</f>
        <v>0</v>
      </c>
      <c r="M297" s="23"/>
      <c r="N297" s="23"/>
    </row>
    <row r="298" spans="1:14" ht="31.5" customHeight="1" x14ac:dyDescent="0.2">
      <c r="B298" s="171" t="s">
        <v>235</v>
      </c>
      <c r="C298" s="171"/>
      <c r="D298" s="171"/>
      <c r="G298" s="94">
        <v>426</v>
      </c>
      <c r="H298" s="23"/>
      <c r="I298" s="180" t="s">
        <v>686</v>
      </c>
      <c r="J298" s="180"/>
      <c r="K298" s="180"/>
      <c r="L298" s="23"/>
      <c r="M298" s="23"/>
      <c r="N298" s="23"/>
    </row>
    <row r="299" spans="1:14" ht="15.75" customHeight="1" x14ac:dyDescent="0.2">
      <c r="B299" s="81" t="s">
        <v>236</v>
      </c>
      <c r="C299" s="81"/>
      <c r="D299" s="12">
        <v>430</v>
      </c>
      <c r="H299" s="23"/>
      <c r="I299" s="115" t="s">
        <v>236</v>
      </c>
      <c r="J299" s="115"/>
      <c r="K299" s="123">
        <f>ROUND((D299*$L$2)+D299,0)</f>
        <v>445</v>
      </c>
      <c r="L299" s="119">
        <f>K299/D299-1</f>
        <v>3.488372093023262E-2</v>
      </c>
      <c r="M299" s="23"/>
      <c r="N299" s="23"/>
    </row>
    <row r="300" spans="1:14" ht="15.75" customHeight="1" x14ac:dyDescent="0.2">
      <c r="B300" s="81" t="s">
        <v>237</v>
      </c>
      <c r="C300" s="81"/>
      <c r="D300" s="12">
        <v>316</v>
      </c>
      <c r="H300" s="23"/>
      <c r="I300" s="115" t="s">
        <v>237</v>
      </c>
      <c r="J300" s="115"/>
      <c r="K300" s="123">
        <f>ROUND((D300*$L$2)+D300,0)</f>
        <v>327</v>
      </c>
      <c r="L300" s="119">
        <f>K300/D300-1</f>
        <v>3.4810126582278444E-2</v>
      </c>
      <c r="M300" s="23"/>
      <c r="N300" s="23"/>
    </row>
    <row r="301" spans="1:14" ht="15.75" customHeight="1" x14ac:dyDescent="0.2">
      <c r="B301" s="81" t="s">
        <v>238</v>
      </c>
      <c r="C301" s="81"/>
      <c r="D301" s="12">
        <v>180</v>
      </c>
      <c r="H301" s="23"/>
      <c r="I301" s="115" t="s">
        <v>238</v>
      </c>
      <c r="J301" s="115"/>
      <c r="K301" s="123">
        <f>ROUND((D301*$L$2)+D301,0)</f>
        <v>186</v>
      </c>
      <c r="L301" s="119">
        <f>K301/D301-1</f>
        <v>3.3333333333333437E-2</v>
      </c>
      <c r="M301" s="23"/>
      <c r="N301" s="23"/>
    </row>
    <row r="302" spans="1:14" ht="37.5" customHeight="1" x14ac:dyDescent="0.2">
      <c r="B302" s="187" t="s">
        <v>239</v>
      </c>
      <c r="C302" s="187"/>
      <c r="D302" s="187"/>
      <c r="H302" s="23"/>
      <c r="I302" s="203" t="s">
        <v>239</v>
      </c>
      <c r="J302" s="203"/>
      <c r="K302" s="203"/>
      <c r="L302" s="23"/>
      <c r="M302" s="23"/>
      <c r="N302" s="23"/>
    </row>
    <row r="303" spans="1:14" ht="27.75" customHeight="1" x14ac:dyDescent="0.2">
      <c r="B303" s="171" t="s">
        <v>240</v>
      </c>
      <c r="C303" s="171"/>
      <c r="D303" s="171"/>
      <c r="H303" s="23"/>
      <c r="I303" s="180" t="s">
        <v>240</v>
      </c>
      <c r="J303" s="180"/>
      <c r="K303" s="180"/>
      <c r="L303" s="23"/>
      <c r="M303" s="23"/>
      <c r="N303" s="23"/>
    </row>
    <row r="304" spans="1:14" ht="60" customHeight="1" x14ac:dyDescent="0.2">
      <c r="B304" s="171" t="s">
        <v>241</v>
      </c>
      <c r="C304" s="171"/>
      <c r="D304" s="171"/>
      <c r="H304" s="23"/>
      <c r="I304" s="180" t="s">
        <v>241</v>
      </c>
      <c r="J304" s="180"/>
      <c r="K304" s="180"/>
      <c r="L304" s="23"/>
      <c r="M304" s="23"/>
      <c r="N304" s="23"/>
    </row>
    <row r="305" spans="2:14" s="5" customFormat="1" ht="137.25" customHeight="1" x14ac:dyDescent="0.25">
      <c r="B305" s="171" t="s">
        <v>242</v>
      </c>
      <c r="C305" s="171"/>
      <c r="D305" s="171"/>
      <c r="F305" s="84"/>
      <c r="G305" s="94"/>
      <c r="H305" s="128"/>
      <c r="I305" s="180" t="s">
        <v>242</v>
      </c>
      <c r="J305" s="180"/>
      <c r="K305" s="180"/>
      <c r="L305" s="128"/>
      <c r="M305" s="128"/>
      <c r="N305" s="128"/>
    </row>
    <row r="306" spans="2:14" ht="30.75" customHeight="1" x14ac:dyDescent="0.2">
      <c r="B306" s="170" t="s">
        <v>243</v>
      </c>
      <c r="C306" s="170"/>
      <c r="D306" s="170"/>
      <c r="H306" s="23"/>
      <c r="I306" s="181" t="s">
        <v>243</v>
      </c>
      <c r="J306" s="181"/>
      <c r="K306" s="181"/>
      <c r="L306" s="23"/>
      <c r="M306" s="23"/>
      <c r="N306" s="23"/>
    </row>
    <row r="307" spans="2:14" ht="34.5" customHeight="1" x14ac:dyDescent="0.2">
      <c r="B307" s="171" t="s">
        <v>244</v>
      </c>
      <c r="C307" s="171"/>
      <c r="D307" s="25">
        <v>810</v>
      </c>
      <c r="G307" s="94">
        <v>427</v>
      </c>
      <c r="H307" s="23"/>
      <c r="I307" s="180" t="s">
        <v>687</v>
      </c>
      <c r="J307" s="180"/>
      <c r="K307" s="123">
        <f t="shared" ref="K307:K315" si="14">ROUND((D307*$L$2)+D307,0)</f>
        <v>838</v>
      </c>
      <c r="L307" s="119">
        <f t="shared" ref="L307:L315" si="15">K307/D307-1</f>
        <v>3.4567901234567877E-2</v>
      </c>
      <c r="M307" s="23"/>
      <c r="N307" s="23"/>
    </row>
    <row r="308" spans="2:14" ht="36.75" customHeight="1" x14ac:dyDescent="0.2">
      <c r="B308" s="171" t="s">
        <v>245</v>
      </c>
      <c r="C308" s="171"/>
      <c r="D308" s="25">
        <v>1098</v>
      </c>
      <c r="G308" s="94">
        <v>453</v>
      </c>
      <c r="H308" s="23"/>
      <c r="I308" s="180" t="s">
        <v>688</v>
      </c>
      <c r="J308" s="180"/>
      <c r="K308" s="123">
        <f t="shared" si="14"/>
        <v>1136</v>
      </c>
      <c r="L308" s="119">
        <f t="shared" si="15"/>
        <v>3.4608378870673917E-2</v>
      </c>
      <c r="M308" s="23"/>
      <c r="N308" s="23"/>
    </row>
    <row r="309" spans="2:14" ht="34.5" customHeight="1" x14ac:dyDescent="0.2">
      <c r="B309" s="180" t="s">
        <v>325</v>
      </c>
      <c r="C309" s="180"/>
      <c r="D309" s="25">
        <v>153</v>
      </c>
      <c r="E309" s="40"/>
      <c r="F309" s="87"/>
      <c r="G309" s="97">
        <v>456</v>
      </c>
      <c r="H309" s="23"/>
      <c r="I309" s="180" t="s">
        <v>325</v>
      </c>
      <c r="J309" s="180"/>
      <c r="K309" s="123">
        <f t="shared" si="14"/>
        <v>158</v>
      </c>
      <c r="L309" s="119">
        <f t="shared" si="15"/>
        <v>3.2679738562091609E-2</v>
      </c>
      <c r="M309" s="23"/>
      <c r="N309" s="23"/>
    </row>
    <row r="310" spans="2:14" ht="39.75" customHeight="1" x14ac:dyDescent="0.2">
      <c r="B310" s="180" t="s">
        <v>326</v>
      </c>
      <c r="C310" s="180"/>
      <c r="D310" s="25">
        <v>227</v>
      </c>
      <c r="E310" s="40"/>
      <c r="G310" s="94">
        <v>480</v>
      </c>
      <c r="H310" s="23"/>
      <c r="I310" s="180" t="s">
        <v>326</v>
      </c>
      <c r="J310" s="180"/>
      <c r="K310" s="123">
        <f t="shared" si="14"/>
        <v>235</v>
      </c>
      <c r="L310" s="119">
        <f t="shared" si="15"/>
        <v>3.524229074889873E-2</v>
      </c>
      <c r="M310" s="23"/>
      <c r="N310" s="23"/>
    </row>
    <row r="311" spans="2:14" ht="14.25" customHeight="1" x14ac:dyDescent="0.2">
      <c r="B311" s="188" t="s">
        <v>327</v>
      </c>
      <c r="C311" s="188"/>
      <c r="D311" s="25">
        <v>3000</v>
      </c>
      <c r="E311" s="40"/>
      <c r="F311" s="87"/>
      <c r="G311" s="97">
        <v>481</v>
      </c>
      <c r="H311" s="23"/>
      <c r="I311" s="188" t="s">
        <v>327</v>
      </c>
      <c r="J311" s="188"/>
      <c r="K311" s="123">
        <f t="shared" si="14"/>
        <v>3105</v>
      </c>
      <c r="L311" s="119">
        <f t="shared" si="15"/>
        <v>3.499999999999992E-2</v>
      </c>
      <c r="M311" s="23"/>
      <c r="N311" s="23"/>
    </row>
    <row r="312" spans="2:14" ht="42.75" customHeight="1" x14ac:dyDescent="0.2">
      <c r="B312" s="171" t="s">
        <v>246</v>
      </c>
      <c r="C312" s="187"/>
      <c r="D312" s="25">
        <v>500</v>
      </c>
      <c r="E312" s="40"/>
      <c r="G312" s="94">
        <v>482</v>
      </c>
      <c r="H312" s="23"/>
      <c r="I312" s="180" t="s">
        <v>689</v>
      </c>
      <c r="J312" s="203"/>
      <c r="K312" s="123">
        <f t="shared" si="14"/>
        <v>518</v>
      </c>
      <c r="L312" s="119">
        <f t="shared" si="15"/>
        <v>3.6000000000000032E-2</v>
      </c>
      <c r="M312" s="23"/>
      <c r="N312" s="23"/>
    </row>
    <row r="313" spans="2:14" ht="31.5" customHeight="1" x14ac:dyDescent="0.2">
      <c r="B313" s="180" t="s">
        <v>328</v>
      </c>
      <c r="C313" s="180"/>
      <c r="D313" s="25">
        <v>210</v>
      </c>
      <c r="E313" s="40"/>
      <c r="G313" s="94">
        <v>414</v>
      </c>
      <c r="H313" s="23"/>
      <c r="I313" s="180" t="s">
        <v>328</v>
      </c>
      <c r="J313" s="180"/>
      <c r="K313" s="123">
        <f t="shared" si="14"/>
        <v>217</v>
      </c>
      <c r="L313" s="119">
        <f t="shared" si="15"/>
        <v>3.3333333333333437E-2</v>
      </c>
      <c r="M313" s="23"/>
      <c r="N313" s="23"/>
    </row>
    <row r="314" spans="2:14" ht="40.5" customHeight="1" x14ac:dyDescent="0.2">
      <c r="B314" s="180" t="s">
        <v>329</v>
      </c>
      <c r="C314" s="180"/>
      <c r="D314" s="25">
        <v>150</v>
      </c>
      <c r="E314" s="40"/>
      <c r="G314" s="94">
        <v>483</v>
      </c>
      <c r="H314" s="23"/>
      <c r="I314" s="180" t="s">
        <v>329</v>
      </c>
      <c r="J314" s="180"/>
      <c r="K314" s="123">
        <f t="shared" si="14"/>
        <v>155</v>
      </c>
      <c r="L314" s="119">
        <f t="shared" si="15"/>
        <v>3.3333333333333437E-2</v>
      </c>
      <c r="M314" s="23"/>
      <c r="N314" s="23"/>
    </row>
    <row r="315" spans="2:14" ht="40.5" customHeight="1" x14ac:dyDescent="0.2">
      <c r="B315" s="180" t="s">
        <v>330</v>
      </c>
      <c r="C315" s="180"/>
      <c r="D315" s="25">
        <v>400</v>
      </c>
      <c r="E315" s="40"/>
      <c r="F315" s="87"/>
      <c r="G315" s="97"/>
      <c r="H315" s="23"/>
      <c r="I315" s="180" t="s">
        <v>330</v>
      </c>
      <c r="J315" s="180"/>
      <c r="K315" s="123">
        <f t="shared" si="14"/>
        <v>414</v>
      </c>
      <c r="L315" s="119">
        <f t="shared" si="15"/>
        <v>3.499999999999992E-2</v>
      </c>
      <c r="M315" s="23"/>
      <c r="N315" s="23"/>
    </row>
    <row r="316" spans="2:14" x14ac:dyDescent="0.2">
      <c r="B316" s="184" t="s">
        <v>334</v>
      </c>
      <c r="C316" s="184"/>
      <c r="D316" s="184"/>
      <c r="E316" s="40"/>
      <c r="F316" s="87"/>
      <c r="G316" s="97"/>
      <c r="H316" s="23"/>
      <c r="I316" s="173" t="s">
        <v>334</v>
      </c>
      <c r="J316" s="173"/>
      <c r="K316" s="173"/>
      <c r="L316" s="23"/>
      <c r="M316" s="23"/>
      <c r="N316" s="23"/>
    </row>
    <row r="317" spans="2:14" ht="30.75" customHeight="1" x14ac:dyDescent="0.2">
      <c r="B317" s="180" t="s">
        <v>335</v>
      </c>
      <c r="C317" s="180"/>
      <c r="D317" s="25"/>
      <c r="E317" s="40"/>
      <c r="F317" s="87"/>
      <c r="G317" s="97"/>
      <c r="H317" s="23"/>
      <c r="I317" s="180" t="s">
        <v>335</v>
      </c>
      <c r="J317" s="180"/>
      <c r="K317" s="25"/>
      <c r="L317" s="23"/>
      <c r="M317" s="23"/>
      <c r="N317" s="23"/>
    </row>
    <row r="318" spans="2:14" x14ac:dyDescent="0.2">
      <c r="B318" s="181" t="s">
        <v>336</v>
      </c>
      <c r="C318" s="181"/>
      <c r="D318" s="25">
        <v>10</v>
      </c>
      <c r="E318" s="40"/>
      <c r="F318" s="87"/>
      <c r="G318" s="97"/>
      <c r="H318" s="23"/>
      <c r="I318" s="181" t="s">
        <v>336</v>
      </c>
      <c r="J318" s="181"/>
      <c r="K318" s="25">
        <v>10</v>
      </c>
      <c r="L318" s="23"/>
      <c r="M318" s="23"/>
      <c r="N318" s="23"/>
    </row>
    <row r="319" spans="2:14" ht="28.5" customHeight="1" x14ac:dyDescent="0.2">
      <c r="B319" s="181" t="s">
        <v>337</v>
      </c>
      <c r="C319" s="181"/>
      <c r="D319" s="25">
        <v>8</v>
      </c>
      <c r="E319" s="40"/>
      <c r="F319" s="87"/>
      <c r="G319" s="97"/>
      <c r="H319" s="23"/>
      <c r="I319" s="181" t="s">
        <v>337</v>
      </c>
      <c r="J319" s="181"/>
      <c r="K319" s="25">
        <v>8</v>
      </c>
      <c r="L319" s="23"/>
      <c r="M319" s="23"/>
      <c r="N319" s="23"/>
    </row>
    <row r="320" spans="2:14" ht="22.5" customHeight="1" x14ac:dyDescent="0.2">
      <c r="B320" s="181" t="s">
        <v>338</v>
      </c>
      <c r="C320" s="181"/>
      <c r="D320" s="25"/>
      <c r="E320" s="40"/>
      <c r="F320" s="87"/>
      <c r="G320" s="97"/>
      <c r="H320" s="23"/>
      <c r="I320" s="181" t="s">
        <v>338</v>
      </c>
      <c r="J320" s="181"/>
      <c r="K320" s="25"/>
      <c r="L320" s="23"/>
      <c r="M320" s="23"/>
      <c r="N320" s="23"/>
    </row>
    <row r="321" spans="2:14" x14ac:dyDescent="0.2">
      <c r="B321" s="77"/>
      <c r="C321" s="77"/>
      <c r="D321" s="25"/>
      <c r="E321" s="40"/>
      <c r="F321" s="87"/>
      <c r="G321" s="97"/>
      <c r="H321" s="23"/>
      <c r="I321" s="116"/>
      <c r="J321" s="116"/>
      <c r="K321" s="25"/>
      <c r="L321" s="23"/>
      <c r="M321" s="23"/>
      <c r="N321" s="23"/>
    </row>
    <row r="322" spans="2:14" ht="15" customHeight="1" x14ac:dyDescent="0.2">
      <c r="B322" s="184" t="s">
        <v>247</v>
      </c>
      <c r="C322" s="184"/>
      <c r="D322" s="184"/>
      <c r="H322" s="23"/>
      <c r="I322" s="173" t="s">
        <v>247</v>
      </c>
      <c r="J322" s="173"/>
      <c r="K322" s="173"/>
      <c r="L322" s="23"/>
      <c r="M322" s="23"/>
      <c r="N322" s="23"/>
    </row>
    <row r="323" spans="2:14" ht="34.5" customHeight="1" x14ac:dyDescent="0.2">
      <c r="B323" s="171" t="s">
        <v>248</v>
      </c>
      <c r="C323" s="171"/>
      <c r="D323" s="171"/>
      <c r="H323" s="23"/>
      <c r="I323" s="180" t="s">
        <v>690</v>
      </c>
      <c r="J323" s="180"/>
      <c r="K323" s="180"/>
      <c r="L323" s="23"/>
      <c r="M323" s="23"/>
      <c r="N323" s="23"/>
    </row>
    <row r="324" spans="2:14" ht="19.5" customHeight="1" x14ac:dyDescent="0.2">
      <c r="B324" s="184" t="s">
        <v>249</v>
      </c>
      <c r="C324" s="184"/>
      <c r="D324" s="184"/>
      <c r="H324" s="23"/>
      <c r="I324" s="173" t="s">
        <v>249</v>
      </c>
      <c r="J324" s="173"/>
      <c r="K324" s="173"/>
      <c r="L324" s="23"/>
      <c r="M324" s="23"/>
      <c r="N324" s="23"/>
    </row>
    <row r="325" spans="2:14" ht="36" customHeight="1" x14ac:dyDescent="0.2">
      <c r="B325" s="189" t="s">
        <v>250</v>
      </c>
      <c r="C325" s="189"/>
      <c r="D325" s="25">
        <v>504</v>
      </c>
      <c r="H325" s="23"/>
      <c r="I325" s="204" t="s">
        <v>250</v>
      </c>
      <c r="J325" s="204"/>
      <c r="K325" s="123">
        <f>ROUND((D325*$L$2)+D325,0)</f>
        <v>522</v>
      </c>
      <c r="L325" s="119">
        <f>K325/D325-1</f>
        <v>3.5714285714285809E-2</v>
      </c>
      <c r="M325" s="23"/>
      <c r="N325" s="23"/>
    </row>
    <row r="326" spans="2:14" ht="30.75" customHeight="1" x14ac:dyDescent="0.2">
      <c r="B326" s="189" t="s">
        <v>251</v>
      </c>
      <c r="C326" s="189"/>
      <c r="D326" s="25">
        <v>324</v>
      </c>
      <c r="G326" s="94">
        <v>458</v>
      </c>
      <c r="H326" s="23"/>
      <c r="I326" s="204" t="s">
        <v>251</v>
      </c>
      <c r="J326" s="204"/>
      <c r="K326" s="123">
        <f>ROUND((D326*$L$2)+D326,0)</f>
        <v>335</v>
      </c>
      <c r="L326" s="119">
        <f>K326/D326-1</f>
        <v>3.3950617283950546E-2</v>
      </c>
      <c r="M326" s="23"/>
      <c r="N326" s="23"/>
    </row>
    <row r="327" spans="2:14" x14ac:dyDescent="0.2">
      <c r="B327" s="184" t="s">
        <v>252</v>
      </c>
      <c r="C327" s="184"/>
      <c r="D327" s="184"/>
      <c r="H327" s="23"/>
      <c r="I327" s="173" t="s">
        <v>252</v>
      </c>
      <c r="J327" s="173"/>
      <c r="K327" s="173"/>
      <c r="L327" s="23"/>
      <c r="M327" s="23"/>
      <c r="N327" s="23"/>
    </row>
    <row r="328" spans="2:14" ht="44.25" customHeight="1" x14ac:dyDescent="0.2">
      <c r="B328" s="189" t="s">
        <v>253</v>
      </c>
      <c r="C328" s="189"/>
      <c r="D328" s="25">
        <v>1418</v>
      </c>
      <c r="G328" s="94">
        <v>492</v>
      </c>
      <c r="H328" s="23"/>
      <c r="I328" s="204" t="s">
        <v>691</v>
      </c>
      <c r="J328" s="204"/>
      <c r="K328" s="123">
        <f>ROUND((D328*$L$2)+D328,0)</f>
        <v>1468</v>
      </c>
      <c r="L328" s="119">
        <f>K328/D328-1</f>
        <v>3.5260930888575404E-2</v>
      </c>
      <c r="M328" s="23"/>
      <c r="N328" s="23"/>
    </row>
    <row r="329" spans="2:14" ht="30" customHeight="1" x14ac:dyDescent="0.2">
      <c r="B329" s="179" t="s">
        <v>254</v>
      </c>
      <c r="C329" s="179"/>
      <c r="D329" s="179"/>
      <c r="H329" s="23"/>
      <c r="I329" s="178" t="s">
        <v>254</v>
      </c>
      <c r="J329" s="178"/>
      <c r="K329" s="178"/>
      <c r="L329" s="23"/>
      <c r="M329" s="23"/>
      <c r="N329" s="23"/>
    </row>
    <row r="330" spans="2:14" ht="15" customHeight="1" x14ac:dyDescent="0.25">
      <c r="B330" s="33"/>
      <c r="C330" s="33"/>
      <c r="D330" s="34"/>
      <c r="H330" s="23"/>
      <c r="I330" s="126"/>
      <c r="J330" s="126"/>
      <c r="K330" s="143"/>
      <c r="L330" s="23"/>
      <c r="M330" s="23"/>
      <c r="N330" s="23"/>
    </row>
    <row r="331" spans="2:14" ht="15" customHeight="1" x14ac:dyDescent="0.2">
      <c r="B331" s="167" t="s">
        <v>255</v>
      </c>
      <c r="C331" s="167"/>
      <c r="D331" s="167"/>
      <c r="H331" s="23"/>
      <c r="I331" s="190" t="s">
        <v>255</v>
      </c>
      <c r="J331" s="190"/>
      <c r="K331" s="190"/>
      <c r="L331" s="23"/>
      <c r="M331" s="23"/>
      <c r="N331" s="23"/>
    </row>
    <row r="332" spans="2:14" ht="15" customHeight="1" x14ac:dyDescent="0.2">
      <c r="B332" s="167" t="s">
        <v>256</v>
      </c>
      <c r="C332" s="167"/>
      <c r="D332" s="167"/>
      <c r="H332" s="23"/>
      <c r="I332" s="190" t="s">
        <v>256</v>
      </c>
      <c r="J332" s="190"/>
      <c r="K332" s="190"/>
      <c r="L332" s="23"/>
      <c r="M332" s="23"/>
      <c r="N332" s="23"/>
    </row>
    <row r="333" spans="2:14" ht="15" customHeight="1" x14ac:dyDescent="0.25">
      <c r="B333" s="33"/>
      <c r="C333" s="33"/>
      <c r="D333" s="34"/>
      <c r="H333" s="23"/>
      <c r="I333" s="126"/>
      <c r="J333" s="126"/>
      <c r="K333" s="143"/>
      <c r="L333" s="23"/>
      <c r="M333" s="23"/>
      <c r="N333" s="23"/>
    </row>
    <row r="334" spans="2:14" ht="47.25" customHeight="1" x14ac:dyDescent="0.2">
      <c r="B334" s="168" t="s">
        <v>257</v>
      </c>
      <c r="C334" s="168"/>
      <c r="D334" s="168"/>
      <c r="H334" s="23"/>
      <c r="I334" s="172" t="s">
        <v>692</v>
      </c>
      <c r="J334" s="172"/>
      <c r="K334" s="172"/>
      <c r="L334" s="23"/>
      <c r="M334" s="23"/>
      <c r="N334" s="23"/>
    </row>
    <row r="335" spans="2:14" ht="13.5" customHeight="1" x14ac:dyDescent="0.25">
      <c r="B335" s="33"/>
      <c r="C335" s="33"/>
      <c r="D335" s="34"/>
      <c r="H335" s="23"/>
      <c r="I335" s="126"/>
      <c r="J335" s="126"/>
      <c r="K335" s="143"/>
      <c r="L335" s="23"/>
      <c r="M335" s="23"/>
      <c r="N335" s="23"/>
    </row>
    <row r="336" spans="2:14" ht="13.5" customHeight="1" x14ac:dyDescent="0.2">
      <c r="B336" s="184" t="s">
        <v>249</v>
      </c>
      <c r="C336" s="184"/>
      <c r="D336" s="184"/>
      <c r="H336" s="23"/>
      <c r="I336" s="173" t="s">
        <v>249</v>
      </c>
      <c r="J336" s="173"/>
      <c r="K336" s="173"/>
      <c r="L336" s="23"/>
      <c r="M336" s="23"/>
      <c r="N336" s="23"/>
    </row>
    <row r="337" spans="1:14" ht="13.5" customHeight="1" x14ac:dyDescent="0.2">
      <c r="B337" s="170" t="s">
        <v>258</v>
      </c>
      <c r="C337" s="170"/>
      <c r="D337" s="25">
        <v>13</v>
      </c>
      <c r="G337" s="94">
        <v>421</v>
      </c>
      <c r="H337" s="23"/>
      <c r="I337" s="181" t="s">
        <v>258</v>
      </c>
      <c r="J337" s="181"/>
      <c r="K337" s="123">
        <f>ROUND((D337*$L$2)+D337,0)</f>
        <v>13</v>
      </c>
      <c r="L337" s="119">
        <f t="shared" ref="L337:L344" si="16">K337/D337-1</f>
        <v>0</v>
      </c>
      <c r="M337" s="23"/>
      <c r="N337" s="23"/>
    </row>
    <row r="338" spans="1:14" ht="42.75" customHeight="1" x14ac:dyDescent="0.2">
      <c r="B338" s="181" t="s">
        <v>259</v>
      </c>
      <c r="C338" s="181"/>
      <c r="D338" s="25"/>
      <c r="E338" s="40"/>
      <c r="F338" s="91"/>
      <c r="G338" s="94">
        <v>484</v>
      </c>
      <c r="H338" s="40"/>
      <c r="I338" s="181" t="s">
        <v>259</v>
      </c>
      <c r="J338" s="181"/>
      <c r="K338" s="25"/>
      <c r="L338" s="23"/>
      <c r="M338" s="23"/>
      <c r="N338" s="23"/>
    </row>
    <row r="339" spans="1:14" x14ac:dyDescent="0.2">
      <c r="B339" s="27" t="s">
        <v>260</v>
      </c>
      <c r="C339" s="27"/>
      <c r="D339" s="25">
        <v>287</v>
      </c>
      <c r="E339" s="40"/>
      <c r="F339" s="191"/>
      <c r="G339" s="100"/>
      <c r="H339" s="192"/>
      <c r="I339" s="116" t="s">
        <v>260</v>
      </c>
      <c r="J339" s="116"/>
      <c r="K339" s="25">
        <v>344.4</v>
      </c>
      <c r="L339" s="119">
        <f t="shared" si="16"/>
        <v>0.19999999999999996</v>
      </c>
      <c r="M339" s="23"/>
      <c r="N339" s="23"/>
    </row>
    <row r="340" spans="1:14" x14ac:dyDescent="0.2">
      <c r="B340" s="27" t="s">
        <v>261</v>
      </c>
      <c r="C340" s="27"/>
      <c r="D340" s="25">
        <v>861</v>
      </c>
      <c r="E340" s="40"/>
      <c r="F340" s="191"/>
      <c r="G340" s="100"/>
      <c r="H340" s="192"/>
      <c r="I340" s="116" t="s">
        <v>261</v>
      </c>
      <c r="J340" s="116"/>
      <c r="K340" s="25">
        <v>1033.2</v>
      </c>
      <c r="L340" s="119">
        <f t="shared" si="16"/>
        <v>0.19999999999999996</v>
      </c>
      <c r="M340" s="23"/>
      <c r="N340" s="23"/>
    </row>
    <row r="341" spans="1:14" x14ac:dyDescent="0.2">
      <c r="B341" s="27" t="s">
        <v>262</v>
      </c>
      <c r="C341" s="27"/>
      <c r="D341" s="25">
        <v>1076</v>
      </c>
      <c r="E341" s="40"/>
      <c r="F341" s="191"/>
      <c r="G341" s="100"/>
      <c r="H341" s="192"/>
      <c r="I341" s="116" t="s">
        <v>262</v>
      </c>
      <c r="J341" s="116"/>
      <c r="K341" s="25">
        <v>1291.2</v>
      </c>
      <c r="L341" s="119">
        <f t="shared" si="16"/>
        <v>0.19999999999999996</v>
      </c>
      <c r="M341" s="23"/>
      <c r="N341" s="23"/>
    </row>
    <row r="342" spans="1:14" x14ac:dyDescent="0.2">
      <c r="B342" s="27" t="s">
        <v>263</v>
      </c>
      <c r="C342" s="27"/>
      <c r="D342" s="25">
        <v>1615</v>
      </c>
      <c r="E342" s="40"/>
      <c r="F342" s="191"/>
      <c r="G342" s="100"/>
      <c r="H342" s="192"/>
      <c r="I342" s="116" t="s">
        <v>263</v>
      </c>
      <c r="J342" s="116"/>
      <c r="K342" s="25">
        <v>1938</v>
      </c>
      <c r="L342" s="119">
        <f t="shared" si="16"/>
        <v>0.19999999999999996</v>
      </c>
      <c r="M342" s="23"/>
      <c r="N342" s="23"/>
    </row>
    <row r="343" spans="1:14" x14ac:dyDescent="0.2">
      <c r="B343" s="27" t="s">
        <v>264</v>
      </c>
      <c r="C343" s="27"/>
      <c r="D343" s="25">
        <v>2691</v>
      </c>
      <c r="E343" s="40"/>
      <c r="F343" s="191"/>
      <c r="G343" s="100"/>
      <c r="H343" s="192"/>
      <c r="I343" s="116" t="s">
        <v>264</v>
      </c>
      <c r="J343" s="116"/>
      <c r="K343" s="25">
        <v>3229</v>
      </c>
      <c r="L343" s="119">
        <f t="shared" si="16"/>
        <v>0.19992567818654772</v>
      </c>
      <c r="M343" s="23"/>
      <c r="N343" s="23"/>
    </row>
    <row r="344" spans="1:14" ht="14.25" customHeight="1" x14ac:dyDescent="0.2">
      <c r="B344" s="27" t="s">
        <v>265</v>
      </c>
      <c r="C344" s="27"/>
      <c r="D344" s="25">
        <v>5382</v>
      </c>
      <c r="E344" s="40"/>
      <c r="F344" s="191"/>
      <c r="G344" s="100"/>
      <c r="H344" s="192"/>
      <c r="I344" s="116" t="s">
        <v>265</v>
      </c>
      <c r="J344" s="116"/>
      <c r="K344" s="25">
        <v>6458.4</v>
      </c>
      <c r="L344" s="119">
        <f t="shared" si="16"/>
        <v>0.19999999999999996</v>
      </c>
      <c r="M344" s="23"/>
      <c r="N344" s="23"/>
    </row>
    <row r="345" spans="1:14" ht="13.5" customHeight="1" x14ac:dyDescent="0.2">
      <c r="B345" s="170" t="s">
        <v>266</v>
      </c>
      <c r="C345" s="170"/>
      <c r="D345" s="25">
        <v>85</v>
      </c>
      <c r="H345" s="23"/>
      <c r="I345" s="181" t="s">
        <v>266</v>
      </c>
      <c r="J345" s="181"/>
      <c r="K345" s="123">
        <f>ROUND((D345*$L$2)+D345,0)</f>
        <v>88</v>
      </c>
      <c r="L345" s="119">
        <f>K345/D345-1</f>
        <v>3.529411764705892E-2</v>
      </c>
      <c r="M345" s="23"/>
      <c r="N345" s="23"/>
    </row>
    <row r="346" spans="1:14" ht="13.5" customHeight="1" x14ac:dyDescent="0.25">
      <c r="B346" s="20"/>
      <c r="C346" s="20"/>
      <c r="D346" s="34"/>
      <c r="H346" s="23"/>
      <c r="I346" s="115"/>
      <c r="J346" s="115"/>
      <c r="K346" s="143"/>
      <c r="L346" s="23"/>
      <c r="M346" s="23"/>
      <c r="N346" s="23"/>
    </row>
    <row r="347" spans="1:14" ht="13.5" hidden="1" customHeight="1" x14ac:dyDescent="0.2">
      <c r="B347" s="20"/>
      <c r="C347" s="20"/>
      <c r="D347" s="42"/>
      <c r="H347" s="23"/>
      <c r="I347" s="115"/>
      <c r="J347" s="115"/>
      <c r="K347" s="47"/>
      <c r="L347" s="23"/>
      <c r="M347" s="23"/>
      <c r="N347" s="23"/>
    </row>
    <row r="348" spans="1:14" ht="13.5" hidden="1" customHeight="1" x14ac:dyDescent="0.25">
      <c r="B348" s="20"/>
      <c r="C348" s="20"/>
      <c r="D348" s="34"/>
      <c r="H348" s="23"/>
      <c r="I348" s="115"/>
      <c r="J348" s="115"/>
      <c r="K348" s="143"/>
      <c r="L348" s="23"/>
      <c r="M348" s="23"/>
      <c r="N348" s="23"/>
    </row>
    <row r="349" spans="1:14" ht="13.5" hidden="1" customHeight="1" x14ac:dyDescent="0.2">
      <c r="B349" s="20"/>
      <c r="C349" s="20"/>
      <c r="D349" s="41"/>
      <c r="H349" s="23"/>
      <c r="I349" s="115"/>
      <c r="J349" s="115"/>
      <c r="K349" s="129"/>
      <c r="L349" s="23"/>
      <c r="M349" s="23"/>
      <c r="N349" s="23"/>
    </row>
    <row r="350" spans="1:14" s="4" customFormat="1" ht="13.5" hidden="1" customHeight="1" x14ac:dyDescent="0.2">
      <c r="A350" s="3"/>
      <c r="B350" s="20"/>
      <c r="C350" s="20"/>
      <c r="D350" s="69"/>
      <c r="E350" s="3"/>
      <c r="F350" s="83"/>
      <c r="G350" s="94"/>
      <c r="H350" s="23"/>
      <c r="I350" s="115"/>
      <c r="J350" s="115"/>
      <c r="K350" s="46"/>
      <c r="L350" s="135"/>
      <c r="M350" s="23"/>
      <c r="N350" s="135"/>
    </row>
    <row r="351" spans="1:14" s="4" customFormat="1" ht="13.5" hidden="1" customHeight="1" x14ac:dyDescent="0.2">
      <c r="A351" s="3"/>
      <c r="B351" s="56"/>
      <c r="C351" s="56"/>
      <c r="D351" s="66"/>
      <c r="E351" s="3"/>
      <c r="F351" s="83"/>
      <c r="G351" s="94"/>
      <c r="H351" s="23"/>
      <c r="I351" s="144"/>
      <c r="J351" s="144"/>
      <c r="K351" s="145"/>
      <c r="L351" s="135"/>
      <c r="M351" s="23"/>
      <c r="N351" s="135"/>
    </row>
    <row r="352" spans="1:14" s="4" customFormat="1" ht="13.5" hidden="1" customHeight="1" x14ac:dyDescent="0.2">
      <c r="A352" s="3"/>
      <c r="B352" s="20"/>
      <c r="C352" s="20"/>
      <c r="D352" s="42"/>
      <c r="E352" s="3"/>
      <c r="F352" s="83"/>
      <c r="G352" s="94"/>
      <c r="H352" s="23"/>
      <c r="I352" s="115"/>
      <c r="J352" s="115"/>
      <c r="K352" s="47"/>
      <c r="L352" s="135"/>
      <c r="M352" s="23"/>
      <c r="N352" s="135"/>
    </row>
    <row r="353" spans="1:14" s="4" customFormat="1" ht="13.5" hidden="1" customHeight="1" x14ac:dyDescent="0.2">
      <c r="A353" s="3"/>
      <c r="B353" s="20"/>
      <c r="C353" s="20"/>
      <c r="D353" s="69"/>
      <c r="E353" s="3"/>
      <c r="F353" s="83"/>
      <c r="G353" s="94"/>
      <c r="H353" s="23"/>
      <c r="I353" s="115"/>
      <c r="J353" s="115"/>
      <c r="K353" s="46"/>
      <c r="L353" s="135"/>
      <c r="M353" s="23"/>
      <c r="N353" s="135"/>
    </row>
    <row r="354" spans="1:14" s="4" customFormat="1" ht="18" customHeight="1" x14ac:dyDescent="0.2">
      <c r="A354" s="3"/>
      <c r="B354" s="167" t="s">
        <v>267</v>
      </c>
      <c r="C354" s="167"/>
      <c r="D354" s="167"/>
      <c r="E354" s="3"/>
      <c r="F354" s="83"/>
      <c r="G354" s="94"/>
      <c r="H354" s="23"/>
      <c r="I354" s="190" t="s">
        <v>267</v>
      </c>
      <c r="J354" s="190"/>
      <c r="K354" s="190"/>
      <c r="L354" s="135"/>
      <c r="M354" s="23"/>
      <c r="N354" s="135"/>
    </row>
    <row r="355" spans="1:14" s="4" customFormat="1" ht="18" customHeight="1" x14ac:dyDescent="0.2">
      <c r="A355" s="3"/>
      <c r="B355" s="167" t="s">
        <v>268</v>
      </c>
      <c r="C355" s="167"/>
      <c r="D355" s="167"/>
      <c r="E355" s="3"/>
      <c r="F355" s="83"/>
      <c r="G355" s="94"/>
      <c r="H355" s="23"/>
      <c r="I355" s="190" t="s">
        <v>268</v>
      </c>
      <c r="J355" s="190"/>
      <c r="K355" s="190"/>
      <c r="L355" s="135"/>
      <c r="M355" s="23"/>
      <c r="N355" s="135"/>
    </row>
    <row r="356" spans="1:14" s="4" customFormat="1" ht="67.5" customHeight="1" x14ac:dyDescent="0.2">
      <c r="A356" s="3"/>
      <c r="B356" s="168" t="s">
        <v>269</v>
      </c>
      <c r="C356" s="168"/>
      <c r="D356" s="168"/>
      <c r="E356" s="3"/>
      <c r="F356" s="83"/>
      <c r="G356" s="94"/>
      <c r="H356" s="23"/>
      <c r="I356" s="172" t="s">
        <v>693</v>
      </c>
      <c r="J356" s="172"/>
      <c r="K356" s="172"/>
      <c r="L356" s="135"/>
      <c r="M356" s="23"/>
      <c r="N356" s="135"/>
    </row>
    <row r="357" spans="1:14" s="4" customFormat="1" ht="9" customHeight="1" x14ac:dyDescent="0.25">
      <c r="A357" s="3"/>
      <c r="B357" s="33"/>
      <c r="C357" s="33"/>
      <c r="D357" s="34"/>
      <c r="E357" s="3"/>
      <c r="F357" s="83"/>
      <c r="G357" s="94"/>
      <c r="H357" s="23"/>
      <c r="I357" s="126"/>
      <c r="J357" s="126"/>
      <c r="K357" s="143"/>
      <c r="L357" s="135"/>
      <c r="M357" s="23"/>
      <c r="N357" s="135"/>
    </row>
    <row r="358" spans="1:14" s="4" customFormat="1" ht="20.25" customHeight="1" x14ac:dyDescent="0.2">
      <c r="A358" s="3"/>
      <c r="B358" s="171" t="s">
        <v>270</v>
      </c>
      <c r="C358" s="171"/>
      <c r="D358" s="171"/>
      <c r="E358" s="3"/>
      <c r="F358" s="83"/>
      <c r="G358" s="94">
        <v>526</v>
      </c>
      <c r="H358" s="23"/>
      <c r="I358" s="180" t="s">
        <v>270</v>
      </c>
      <c r="J358" s="180"/>
      <c r="K358" s="180"/>
      <c r="L358" s="135"/>
      <c r="M358" s="23"/>
      <c r="N358" s="135"/>
    </row>
    <row r="359" spans="1:14" s="4" customFormat="1" ht="47.25" customHeight="1" x14ac:dyDescent="0.2">
      <c r="A359" s="3"/>
      <c r="B359" s="92" t="s">
        <v>356</v>
      </c>
      <c r="C359" s="38"/>
      <c r="D359" s="25">
        <v>844</v>
      </c>
      <c r="E359" s="3"/>
      <c r="F359" s="83"/>
      <c r="G359" s="94"/>
      <c r="H359" s="23"/>
      <c r="I359" s="115" t="s">
        <v>356</v>
      </c>
      <c r="J359" s="125"/>
      <c r="K359" s="138">
        <f>ROUND((D359*$L$2)+D359,0)</f>
        <v>874</v>
      </c>
      <c r="L359" s="139">
        <f>K359/D359-1</f>
        <v>3.5545023696682554E-2</v>
      </c>
      <c r="M359" s="23"/>
      <c r="N359" s="135"/>
    </row>
    <row r="360" spans="1:14" s="4" customFormat="1" ht="47.25" customHeight="1" x14ac:dyDescent="0.2">
      <c r="A360" s="3"/>
      <c r="B360" s="93" t="s">
        <v>357</v>
      </c>
      <c r="C360" s="93"/>
      <c r="D360" s="25">
        <v>4657.5</v>
      </c>
      <c r="E360" s="3"/>
      <c r="F360" s="83"/>
      <c r="G360" s="94"/>
      <c r="H360" s="23"/>
      <c r="I360" s="125" t="s">
        <v>357</v>
      </c>
      <c r="J360" s="125"/>
      <c r="K360" s="138">
        <f>ROUND((D360*$L$2)+D360,0)</f>
        <v>4821</v>
      </c>
      <c r="L360" s="139">
        <f>K360/D360-1</f>
        <v>3.5104669887278561E-2</v>
      </c>
      <c r="M360" s="23"/>
      <c r="N360" s="135"/>
    </row>
    <row r="361" spans="1:14" s="4" customFormat="1" ht="47.25" customHeight="1" x14ac:dyDescent="0.2">
      <c r="A361" s="3"/>
      <c r="B361" s="93" t="s">
        <v>358</v>
      </c>
      <c r="C361" s="93"/>
      <c r="D361" s="25">
        <v>1242</v>
      </c>
      <c r="E361" s="3"/>
      <c r="F361" s="83"/>
      <c r="G361" s="94"/>
      <c r="H361" s="23"/>
      <c r="I361" s="125" t="s">
        <v>358</v>
      </c>
      <c r="J361" s="125"/>
      <c r="K361" s="25">
        <v>1552</v>
      </c>
      <c r="L361" s="139">
        <f>K361/D361-1</f>
        <v>0.24959742351046699</v>
      </c>
      <c r="M361" s="23"/>
      <c r="N361" s="135"/>
    </row>
    <row r="362" spans="1:14" s="4" customFormat="1" ht="47.25" customHeight="1" x14ac:dyDescent="0.2">
      <c r="A362" s="3"/>
      <c r="B362" s="93"/>
      <c r="C362" s="93"/>
      <c r="D362" s="25"/>
      <c r="E362" s="3"/>
      <c r="F362" s="83"/>
      <c r="G362" s="94"/>
      <c r="H362" s="23"/>
      <c r="I362" s="125"/>
      <c r="J362" s="125"/>
      <c r="K362" s="25"/>
      <c r="L362" s="135"/>
      <c r="M362" s="23"/>
      <c r="N362" s="135"/>
    </row>
    <row r="363" spans="1:14" s="4" customFormat="1" ht="47.25" customHeight="1" x14ac:dyDescent="0.2">
      <c r="A363" s="3"/>
      <c r="B363" s="171" t="s">
        <v>272</v>
      </c>
      <c r="C363" s="171"/>
      <c r="D363" s="171"/>
      <c r="E363" s="3"/>
      <c r="F363" s="83"/>
      <c r="G363" s="94">
        <v>485</v>
      </c>
      <c r="H363" s="23"/>
      <c r="I363" s="180" t="s">
        <v>272</v>
      </c>
      <c r="J363" s="180"/>
      <c r="K363" s="180"/>
      <c r="L363" s="135"/>
      <c r="M363" s="23"/>
      <c r="N363" s="135"/>
    </row>
    <row r="364" spans="1:14" s="4" customFormat="1" ht="16.5" customHeight="1" x14ac:dyDescent="0.25">
      <c r="A364" s="3"/>
      <c r="B364" s="39" t="s">
        <v>273</v>
      </c>
      <c r="C364" s="39"/>
      <c r="D364" s="35" t="s">
        <v>274</v>
      </c>
      <c r="E364" s="3"/>
      <c r="F364" s="83"/>
      <c r="G364" s="94"/>
      <c r="H364" s="23"/>
      <c r="I364" s="53" t="s">
        <v>273</v>
      </c>
      <c r="J364" s="53"/>
      <c r="K364" s="122" t="s">
        <v>274</v>
      </c>
      <c r="L364" s="135"/>
      <c r="M364" s="23"/>
      <c r="N364" s="135"/>
    </row>
    <row r="365" spans="1:14" s="4" customFormat="1" ht="16.5" customHeight="1" x14ac:dyDescent="0.2">
      <c r="A365" s="3"/>
      <c r="B365" s="20" t="s">
        <v>275</v>
      </c>
      <c r="C365" s="20"/>
      <c r="D365" s="25">
        <v>517</v>
      </c>
      <c r="E365" s="3"/>
      <c r="F365" s="83"/>
      <c r="G365" s="94"/>
      <c r="H365" s="23"/>
      <c r="I365" s="115" t="s">
        <v>275</v>
      </c>
      <c r="J365" s="115"/>
      <c r="K365" s="138">
        <f>ROUND((D365*$L$2)+D365,0)</f>
        <v>535</v>
      </c>
      <c r="L365" s="139">
        <f>K365/D365-1</f>
        <v>3.481624758220514E-2</v>
      </c>
      <c r="M365" s="23"/>
      <c r="N365" s="135"/>
    </row>
    <row r="366" spans="1:14" s="4" customFormat="1" ht="29.25" customHeight="1" x14ac:dyDescent="0.2">
      <c r="A366" s="3"/>
      <c r="B366" s="20" t="s">
        <v>276</v>
      </c>
      <c r="C366" s="20"/>
      <c r="D366" s="12">
        <v>0.5</v>
      </c>
      <c r="E366" s="3"/>
      <c r="F366" s="83"/>
      <c r="G366" s="94"/>
      <c r="H366" s="23"/>
      <c r="I366" s="115" t="s">
        <v>276</v>
      </c>
      <c r="J366" s="115"/>
      <c r="K366" s="138">
        <v>0.5</v>
      </c>
      <c r="L366" s="139">
        <f>K366/D366-1</f>
        <v>0</v>
      </c>
      <c r="M366" s="23"/>
      <c r="N366" s="135"/>
    </row>
    <row r="367" spans="1:14" s="4" customFormat="1" ht="16.5" customHeight="1" x14ac:dyDescent="0.2">
      <c r="A367" s="3"/>
      <c r="B367" s="20"/>
      <c r="C367" s="20"/>
      <c r="D367" s="12"/>
      <c r="E367" s="3"/>
      <c r="F367" s="83"/>
      <c r="G367" s="94"/>
      <c r="H367" s="23"/>
      <c r="I367" s="115"/>
      <c r="J367" s="115"/>
      <c r="K367" s="25"/>
      <c r="L367" s="135"/>
      <c r="M367" s="23"/>
      <c r="N367" s="135"/>
    </row>
    <row r="368" spans="1:14" s="4" customFormat="1" ht="47.25" customHeight="1" x14ac:dyDescent="0.2">
      <c r="A368" s="3"/>
      <c r="B368" s="171" t="s">
        <v>277</v>
      </c>
      <c r="C368" s="171"/>
      <c r="D368" s="171"/>
      <c r="E368" s="3"/>
      <c r="F368" s="83"/>
      <c r="G368" s="94">
        <v>310</v>
      </c>
      <c r="H368" s="23"/>
      <c r="I368" s="180" t="s">
        <v>277</v>
      </c>
      <c r="J368" s="180"/>
      <c r="K368" s="180"/>
      <c r="L368" s="135"/>
      <c r="M368" s="23"/>
      <c r="N368" s="135"/>
    </row>
    <row r="369" spans="1:14" s="4" customFormat="1" ht="15" customHeight="1" x14ac:dyDescent="0.2">
      <c r="A369" s="3"/>
      <c r="B369" s="38" t="s">
        <v>271</v>
      </c>
      <c r="C369" s="38"/>
      <c r="D369" s="25">
        <v>60</v>
      </c>
      <c r="E369" s="3"/>
      <c r="F369" s="83"/>
      <c r="G369" s="94"/>
      <c r="H369" s="23"/>
      <c r="I369" s="125" t="s">
        <v>271</v>
      </c>
      <c r="J369" s="125"/>
      <c r="K369" s="138">
        <f>ROUND((D369*$L$2)+D369,0)</f>
        <v>62</v>
      </c>
      <c r="L369" s="139">
        <f>K369/D369-1</f>
        <v>3.3333333333333437E-2</v>
      </c>
      <c r="M369" s="23"/>
      <c r="N369" s="135"/>
    </row>
    <row r="370" spans="1:14" s="4" customFormat="1" ht="15" customHeight="1" x14ac:dyDescent="0.25">
      <c r="A370" s="3"/>
      <c r="B370" s="33"/>
      <c r="C370" s="33"/>
      <c r="D370" s="34"/>
      <c r="E370" s="3"/>
      <c r="F370" s="83"/>
      <c r="G370" s="94"/>
      <c r="H370" s="23"/>
      <c r="I370" s="126"/>
      <c r="J370" s="126"/>
      <c r="K370" s="143"/>
      <c r="L370" s="135"/>
      <c r="M370" s="23"/>
      <c r="N370" s="135"/>
    </row>
    <row r="371" spans="1:14" s="4" customFormat="1" ht="14.25" customHeight="1" x14ac:dyDescent="0.2">
      <c r="A371" s="3"/>
      <c r="B371" s="167" t="s">
        <v>278</v>
      </c>
      <c r="C371" s="167"/>
      <c r="D371" s="167"/>
      <c r="E371" s="3"/>
      <c r="F371" s="83"/>
      <c r="G371" s="94"/>
      <c r="H371" s="23"/>
      <c r="I371" s="190" t="s">
        <v>278</v>
      </c>
      <c r="J371" s="190"/>
      <c r="K371" s="190"/>
      <c r="L371" s="135"/>
      <c r="M371" s="23"/>
      <c r="N371" s="135"/>
    </row>
    <row r="372" spans="1:14" s="4" customFormat="1" ht="15" customHeight="1" x14ac:dyDescent="0.2">
      <c r="A372" s="3"/>
      <c r="B372" s="167" t="s">
        <v>279</v>
      </c>
      <c r="C372" s="167"/>
      <c r="D372" s="167"/>
      <c r="E372" s="3"/>
      <c r="F372" s="83"/>
      <c r="G372" s="94"/>
      <c r="H372" s="23"/>
      <c r="I372" s="190" t="s">
        <v>279</v>
      </c>
      <c r="J372" s="190"/>
      <c r="K372" s="190"/>
      <c r="L372" s="135"/>
      <c r="M372" s="23"/>
      <c r="N372" s="135"/>
    </row>
    <row r="373" spans="1:14" s="4" customFormat="1" ht="15" customHeight="1" x14ac:dyDescent="0.25">
      <c r="A373" s="3"/>
      <c r="B373" s="70"/>
      <c r="C373" s="70"/>
      <c r="D373" s="71"/>
      <c r="E373" s="3"/>
      <c r="F373" s="83"/>
      <c r="G373" s="94"/>
      <c r="H373" s="23"/>
      <c r="I373" s="146"/>
      <c r="J373" s="146"/>
      <c r="K373" s="147"/>
      <c r="L373" s="135"/>
      <c r="M373" s="23"/>
      <c r="N373" s="135"/>
    </row>
    <row r="374" spans="1:14" s="4" customFormat="1" ht="51.75" customHeight="1" x14ac:dyDescent="0.2">
      <c r="A374" s="3"/>
      <c r="B374" s="168" t="s">
        <v>280</v>
      </c>
      <c r="C374" s="168"/>
      <c r="D374" s="168"/>
      <c r="E374" s="3"/>
      <c r="F374" s="83"/>
      <c r="G374" s="94"/>
      <c r="H374" s="23"/>
      <c r="I374" s="172" t="s">
        <v>694</v>
      </c>
      <c r="J374" s="172"/>
      <c r="K374" s="172"/>
      <c r="L374" s="135"/>
      <c r="M374" s="23"/>
      <c r="N374" s="135"/>
    </row>
    <row r="375" spans="1:14" s="4" customFormat="1" ht="19.5" customHeight="1" x14ac:dyDescent="0.25">
      <c r="A375" s="3"/>
      <c r="B375" s="185" t="s">
        <v>48</v>
      </c>
      <c r="C375" s="185"/>
      <c r="D375" s="185"/>
      <c r="E375" s="3"/>
      <c r="F375" s="83"/>
      <c r="G375" s="94"/>
      <c r="H375" s="23"/>
      <c r="I375" s="200" t="s">
        <v>48</v>
      </c>
      <c r="J375" s="200"/>
      <c r="K375" s="200"/>
      <c r="L375" s="135"/>
      <c r="M375" s="23"/>
      <c r="N375" s="135"/>
    </row>
    <row r="376" spans="1:14" s="4" customFormat="1" ht="17.25" customHeight="1" x14ac:dyDescent="0.2">
      <c r="A376" s="3"/>
      <c r="B376" s="193" t="s">
        <v>281</v>
      </c>
      <c r="C376" s="193"/>
      <c r="D376" s="193"/>
      <c r="E376" s="3"/>
      <c r="F376" s="83"/>
      <c r="G376" s="94">
        <v>487</v>
      </c>
      <c r="H376" s="23"/>
      <c r="I376" s="205" t="s">
        <v>695</v>
      </c>
      <c r="J376" s="205"/>
      <c r="K376" s="205"/>
      <c r="L376" s="135"/>
      <c r="M376" s="23"/>
      <c r="N376" s="135"/>
    </row>
    <row r="377" spans="1:14" s="4" customFormat="1" ht="17.25" customHeight="1" x14ac:dyDescent="0.2">
      <c r="A377" s="3"/>
      <c r="B377" s="20" t="s">
        <v>282</v>
      </c>
      <c r="C377" s="20"/>
      <c r="D377" s="25">
        <v>1271</v>
      </c>
      <c r="E377" s="3"/>
      <c r="F377" s="83"/>
      <c r="G377" s="94"/>
      <c r="H377" s="23"/>
      <c r="I377" s="115" t="s">
        <v>282</v>
      </c>
      <c r="J377" s="115"/>
      <c r="K377" s="138">
        <f>ROUND((D377*$L$2)+D377,0)</f>
        <v>1315</v>
      </c>
      <c r="L377" s="139">
        <f>K377/D377-1</f>
        <v>3.461841070023608E-2</v>
      </c>
      <c r="M377" s="23"/>
      <c r="N377" s="135"/>
    </row>
    <row r="378" spans="1:14" s="4" customFormat="1" ht="19.5" customHeight="1" x14ac:dyDescent="0.2">
      <c r="A378" s="3"/>
      <c r="B378" s="20" t="s">
        <v>283</v>
      </c>
      <c r="C378" s="20"/>
      <c r="D378" s="25">
        <v>241</v>
      </c>
      <c r="E378" s="3"/>
      <c r="F378" s="83"/>
      <c r="G378" s="94"/>
      <c r="H378" s="23"/>
      <c r="I378" s="115" t="s">
        <v>283</v>
      </c>
      <c r="J378" s="115"/>
      <c r="K378" s="138">
        <f>ROUND((D378*$L$2)+D378,0)</f>
        <v>249</v>
      </c>
      <c r="L378" s="139">
        <f>K378/D378-1</f>
        <v>3.3195020746888071E-2</v>
      </c>
      <c r="M378" s="23"/>
      <c r="N378" s="135"/>
    </row>
    <row r="379" spans="1:14" s="4" customFormat="1" ht="16.5" customHeight="1" x14ac:dyDescent="0.2">
      <c r="A379" s="3"/>
      <c r="B379" s="171" t="s">
        <v>284</v>
      </c>
      <c r="C379" s="171"/>
      <c r="D379" s="171"/>
      <c r="E379" s="3"/>
      <c r="F379" s="83"/>
      <c r="G379" s="94">
        <v>488</v>
      </c>
      <c r="H379" s="23"/>
      <c r="I379" s="180" t="s">
        <v>696</v>
      </c>
      <c r="J379" s="180"/>
      <c r="K379" s="180"/>
      <c r="L379" s="135"/>
      <c r="M379" s="23"/>
      <c r="N379" s="135"/>
    </row>
    <row r="380" spans="1:14" s="4" customFormat="1" ht="16.5" customHeight="1" x14ac:dyDescent="0.2">
      <c r="A380" s="3"/>
      <c r="B380" s="20" t="s">
        <v>285</v>
      </c>
      <c r="C380" s="20"/>
      <c r="D380" s="25">
        <v>2518</v>
      </c>
      <c r="E380" s="3"/>
      <c r="F380" s="83"/>
      <c r="G380" s="94"/>
      <c r="H380" s="23"/>
      <c r="I380" s="115" t="s">
        <v>285</v>
      </c>
      <c r="J380" s="115"/>
      <c r="K380" s="138">
        <f>ROUND((D380*$L$2)+D380,0)</f>
        <v>2606</v>
      </c>
      <c r="L380" s="139">
        <f>K380/D380-1</f>
        <v>3.494837172359011E-2</v>
      </c>
      <c r="M380" s="23"/>
      <c r="N380" s="135"/>
    </row>
    <row r="381" spans="1:14" s="4" customFormat="1" ht="16.5" customHeight="1" x14ac:dyDescent="0.2">
      <c r="A381" s="3"/>
      <c r="B381" s="20" t="s">
        <v>286</v>
      </c>
      <c r="C381" s="20"/>
      <c r="D381" s="25">
        <v>645</v>
      </c>
      <c r="E381" s="3"/>
      <c r="F381" s="83"/>
      <c r="G381" s="94"/>
      <c r="H381" s="23"/>
      <c r="I381" s="115" t="s">
        <v>286</v>
      </c>
      <c r="J381" s="115"/>
      <c r="K381" s="138">
        <f>ROUND((D381*$L$2)+D381,0)</f>
        <v>668</v>
      </c>
      <c r="L381" s="139">
        <f>K381/D381-1</f>
        <v>3.5658914728682101E-2</v>
      </c>
      <c r="M381" s="23"/>
      <c r="N381" s="135"/>
    </row>
    <row r="382" spans="1:14" s="4" customFormat="1" ht="16.5" customHeight="1" x14ac:dyDescent="0.2">
      <c r="A382" s="3"/>
      <c r="B382" s="170" t="s">
        <v>287</v>
      </c>
      <c r="C382" s="170"/>
      <c r="D382" s="45"/>
      <c r="E382" s="3"/>
      <c r="F382" s="83"/>
      <c r="G382" s="94"/>
      <c r="H382" s="23"/>
      <c r="I382" s="181" t="s">
        <v>697</v>
      </c>
      <c r="J382" s="181"/>
      <c r="K382" s="46"/>
      <c r="L382" s="135"/>
      <c r="M382" s="23"/>
      <c r="N382" s="135"/>
    </row>
    <row r="383" spans="1:14" s="4" customFormat="1" ht="16.5" customHeight="1" x14ac:dyDescent="0.2">
      <c r="A383" s="3"/>
      <c r="B383" s="20" t="s">
        <v>288</v>
      </c>
      <c r="C383" s="20"/>
      <c r="D383" s="25">
        <v>20</v>
      </c>
      <c r="E383" s="3"/>
      <c r="F383" s="83"/>
      <c r="G383" s="94"/>
      <c r="H383" s="23"/>
      <c r="I383" s="115" t="s">
        <v>288</v>
      </c>
      <c r="J383" s="115"/>
      <c r="K383" s="138">
        <f>ROUND((D383*$L$2)+D383,0)</f>
        <v>21</v>
      </c>
      <c r="L383" s="139">
        <f>K383/D383-1</f>
        <v>5.0000000000000044E-2</v>
      </c>
      <c r="M383" s="23"/>
      <c r="N383" s="135"/>
    </row>
    <row r="384" spans="1:14" s="4" customFormat="1" ht="16.5" customHeight="1" x14ac:dyDescent="0.2">
      <c r="A384" s="3"/>
      <c r="B384" s="20" t="s">
        <v>289</v>
      </c>
      <c r="C384" s="20"/>
      <c r="D384" s="25">
        <v>241</v>
      </c>
      <c r="E384" s="3"/>
      <c r="F384" s="83"/>
      <c r="G384" s="94"/>
      <c r="H384" s="23"/>
      <c r="I384" s="115" t="s">
        <v>289</v>
      </c>
      <c r="J384" s="115"/>
      <c r="K384" s="138">
        <f>ROUND((D384*$L$2)+D384,0)</f>
        <v>249</v>
      </c>
      <c r="L384" s="139">
        <f>K384/D384-1</f>
        <v>3.3195020746888071E-2</v>
      </c>
      <c r="M384" s="23"/>
      <c r="N384" s="135"/>
    </row>
    <row r="385" spans="1:14" s="4" customFormat="1" ht="19.5" hidden="1" customHeight="1" x14ac:dyDescent="0.25">
      <c r="A385" s="3"/>
      <c r="B385" s="72" t="s">
        <v>290</v>
      </c>
      <c r="C385" s="72"/>
      <c r="D385" s="73"/>
      <c r="E385" s="3"/>
      <c r="F385" s="83"/>
      <c r="G385" s="94"/>
      <c r="H385" s="23"/>
      <c r="I385" s="148" t="s">
        <v>290</v>
      </c>
      <c r="J385" s="148"/>
      <c r="K385" s="149"/>
      <c r="L385" s="135"/>
      <c r="M385" s="23"/>
      <c r="N385" s="135"/>
    </row>
    <row r="386" spans="1:14" s="4" customFormat="1" ht="19.5" hidden="1" customHeight="1" x14ac:dyDescent="0.25">
      <c r="A386" s="3"/>
      <c r="B386" s="74" t="s">
        <v>291</v>
      </c>
      <c r="C386" s="74"/>
      <c r="D386" s="73" t="e">
        <v>#REF!</v>
      </c>
      <c r="E386" s="3"/>
      <c r="F386" s="83"/>
      <c r="G386" s="94"/>
      <c r="H386" s="23"/>
      <c r="I386" s="150" t="s">
        <v>291</v>
      </c>
      <c r="J386" s="150"/>
      <c r="K386" s="149" t="e">
        <v>#REF!</v>
      </c>
      <c r="L386" s="135"/>
      <c r="M386" s="23"/>
      <c r="N386" s="135"/>
    </row>
    <row r="387" spans="1:14" s="4" customFormat="1" ht="19.5" hidden="1" customHeight="1" x14ac:dyDescent="0.25">
      <c r="A387" s="3"/>
      <c r="B387" s="74" t="s">
        <v>292</v>
      </c>
      <c r="C387" s="74"/>
      <c r="D387" s="73" t="e">
        <v>#REF!</v>
      </c>
      <c r="E387" s="3"/>
      <c r="F387" s="83"/>
      <c r="G387" s="94"/>
      <c r="H387" s="23"/>
      <c r="I387" s="150" t="s">
        <v>292</v>
      </c>
      <c r="J387" s="150"/>
      <c r="K387" s="149" t="e">
        <v>#REF!</v>
      </c>
      <c r="L387" s="135"/>
      <c r="M387" s="23"/>
      <c r="N387" s="135"/>
    </row>
    <row r="388" spans="1:14" s="4" customFormat="1" ht="19.5" hidden="1" customHeight="1" x14ac:dyDescent="0.25">
      <c r="A388" s="3"/>
      <c r="B388" s="10"/>
      <c r="C388" s="10"/>
      <c r="D388" s="34"/>
      <c r="E388" s="3"/>
      <c r="F388" s="83"/>
      <c r="G388" s="94"/>
      <c r="H388" s="23"/>
      <c r="I388" s="112"/>
      <c r="J388" s="112"/>
      <c r="K388" s="143"/>
      <c r="L388" s="135"/>
      <c r="M388" s="23"/>
      <c r="N388" s="135"/>
    </row>
    <row r="389" spans="1:14" s="4" customFormat="1" ht="17.25" customHeight="1" x14ac:dyDescent="0.2">
      <c r="A389" s="3"/>
      <c r="B389" s="167" t="s">
        <v>293</v>
      </c>
      <c r="C389" s="167"/>
      <c r="D389" s="167"/>
      <c r="E389" s="3"/>
      <c r="F389" s="83"/>
      <c r="G389" s="94"/>
      <c r="H389" s="23"/>
      <c r="I389" s="190" t="s">
        <v>293</v>
      </c>
      <c r="J389" s="190"/>
      <c r="K389" s="190"/>
      <c r="L389" s="135"/>
      <c r="M389" s="23"/>
      <c r="N389" s="135"/>
    </row>
    <row r="390" spans="1:14" s="4" customFormat="1" ht="17.25" customHeight="1" x14ac:dyDescent="0.2">
      <c r="A390" s="3"/>
      <c r="B390" s="167" t="s">
        <v>294</v>
      </c>
      <c r="C390" s="167"/>
      <c r="D390" s="167"/>
      <c r="E390" s="3"/>
      <c r="F390" s="83"/>
      <c r="G390" s="94"/>
      <c r="H390" s="23"/>
      <c r="I390" s="190" t="s">
        <v>294</v>
      </c>
      <c r="J390" s="190"/>
      <c r="K390" s="190"/>
      <c r="L390" s="135"/>
      <c r="M390" s="23"/>
      <c r="N390" s="135"/>
    </row>
    <row r="391" spans="1:14" s="4" customFormat="1" ht="58.5" customHeight="1" x14ac:dyDescent="0.2">
      <c r="A391" s="3"/>
      <c r="B391" s="168" t="s">
        <v>295</v>
      </c>
      <c r="C391" s="168"/>
      <c r="D391" s="168"/>
      <c r="E391" s="3"/>
      <c r="F391" s="83"/>
      <c r="G391" s="94"/>
      <c r="H391" s="23"/>
      <c r="I391" s="172" t="s">
        <v>698</v>
      </c>
      <c r="J391" s="172"/>
      <c r="K391" s="172"/>
      <c r="L391" s="135"/>
      <c r="M391" s="23"/>
      <c r="N391" s="135"/>
    </row>
    <row r="392" spans="1:14" s="4" customFormat="1" ht="74.25" customHeight="1" x14ac:dyDescent="0.2">
      <c r="A392" s="3"/>
      <c r="B392" s="168" t="s">
        <v>296</v>
      </c>
      <c r="C392" s="168"/>
      <c r="D392" s="168"/>
      <c r="E392" s="3"/>
      <c r="F392" s="83"/>
      <c r="G392" s="94">
        <v>509</v>
      </c>
      <c r="H392" s="23"/>
      <c r="I392" s="172" t="s">
        <v>699</v>
      </c>
      <c r="J392" s="172"/>
      <c r="K392" s="172"/>
      <c r="L392" s="135"/>
      <c r="M392" s="23"/>
      <c r="N392" s="135"/>
    </row>
    <row r="393" spans="1:14" s="4" customFormat="1" ht="23.25" customHeight="1" x14ac:dyDescent="0.2">
      <c r="A393" s="3"/>
      <c r="B393" s="20" t="s">
        <v>297</v>
      </c>
      <c r="C393" s="20"/>
      <c r="D393" s="25">
        <v>386</v>
      </c>
      <c r="E393" s="3"/>
      <c r="F393" s="83"/>
      <c r="G393" s="94"/>
      <c r="H393" s="23"/>
      <c r="I393" s="115" t="s">
        <v>297</v>
      </c>
      <c r="J393" s="115"/>
      <c r="K393" s="138">
        <f>ROUND((D393*$L$2)+D393,0)</f>
        <v>400</v>
      </c>
      <c r="L393" s="139">
        <f>K393/D393-1</f>
        <v>3.6269430051813378E-2</v>
      </c>
      <c r="M393" s="23"/>
      <c r="N393" s="135"/>
    </row>
    <row r="394" spans="1:14" s="4" customFormat="1" ht="23.25" customHeight="1" x14ac:dyDescent="0.2">
      <c r="A394" s="3"/>
      <c r="B394" s="20" t="s">
        <v>298</v>
      </c>
      <c r="C394" s="20"/>
      <c r="D394" s="25">
        <v>96</v>
      </c>
      <c r="E394" s="3"/>
      <c r="F394" s="83"/>
      <c r="G394" s="94"/>
      <c r="H394" s="23"/>
      <c r="I394" s="115" t="s">
        <v>298</v>
      </c>
      <c r="J394" s="115"/>
      <c r="K394" s="138">
        <f>ROUND((D394*$L$2)+D394,0)</f>
        <v>99</v>
      </c>
      <c r="L394" s="139">
        <f>K394/D394-1</f>
        <v>3.125E-2</v>
      </c>
      <c r="M394" s="23"/>
      <c r="N394" s="135"/>
    </row>
    <row r="395" spans="1:14" s="4" customFormat="1" ht="50.25" customHeight="1" x14ac:dyDescent="0.2">
      <c r="A395" s="3"/>
      <c r="B395" s="171" t="s">
        <v>299</v>
      </c>
      <c r="C395" s="171"/>
      <c r="D395" s="171"/>
      <c r="E395" s="3"/>
      <c r="F395" s="83"/>
      <c r="G395" s="94"/>
      <c r="H395" s="23"/>
      <c r="I395" s="180" t="s">
        <v>299</v>
      </c>
      <c r="J395" s="180"/>
      <c r="K395" s="180"/>
      <c r="L395" s="135"/>
      <c r="M395" s="23"/>
      <c r="N395" s="135"/>
    </row>
    <row r="396" spans="1:14" s="4" customFormat="1" ht="54" customHeight="1" x14ac:dyDescent="0.2">
      <c r="A396" s="3"/>
      <c r="B396" s="168" t="s">
        <v>300</v>
      </c>
      <c r="C396" s="168"/>
      <c r="D396" s="168"/>
      <c r="E396" s="3"/>
      <c r="F396" s="83"/>
      <c r="G396" s="94">
        <v>514</v>
      </c>
      <c r="H396" s="23"/>
      <c r="I396" s="172" t="s">
        <v>700</v>
      </c>
      <c r="J396" s="172"/>
      <c r="K396" s="172"/>
      <c r="L396" s="135"/>
      <c r="M396" s="23"/>
      <c r="N396" s="135"/>
    </row>
    <row r="397" spans="1:14" s="4" customFormat="1" ht="15" customHeight="1" x14ac:dyDescent="0.2">
      <c r="A397" s="3"/>
      <c r="B397" s="20" t="s">
        <v>301</v>
      </c>
      <c r="C397" s="20"/>
      <c r="D397" s="25">
        <v>1545</v>
      </c>
      <c r="E397" s="3"/>
      <c r="F397" s="83"/>
      <c r="G397" s="94"/>
      <c r="H397" s="23"/>
      <c r="I397" s="115" t="s">
        <v>301</v>
      </c>
      <c r="J397" s="115"/>
      <c r="K397" s="138">
        <f>ROUND((D397*$L$2)+D397,0)</f>
        <v>1599</v>
      </c>
      <c r="L397" s="139">
        <f>K397/D397-1</f>
        <v>3.4951456310679641E-2</v>
      </c>
      <c r="M397" s="23"/>
      <c r="N397" s="135"/>
    </row>
    <row r="398" spans="1:14" s="4" customFormat="1" ht="15" customHeight="1" x14ac:dyDescent="0.2">
      <c r="A398" s="3"/>
      <c r="B398" s="194" t="s">
        <v>302</v>
      </c>
      <c r="C398" s="194"/>
      <c r="D398" s="25">
        <v>3091</v>
      </c>
      <c r="E398" s="3"/>
      <c r="F398" s="83"/>
      <c r="G398" s="94"/>
      <c r="H398" s="23"/>
      <c r="I398" s="206" t="s">
        <v>302</v>
      </c>
      <c r="J398" s="206"/>
      <c r="K398" s="138">
        <f>ROUND((D398*$L$2)+D398,0)</f>
        <v>3199</v>
      </c>
      <c r="L398" s="139">
        <f>K398/D398-1</f>
        <v>3.4940148819152306E-2</v>
      </c>
      <c r="M398" s="23"/>
      <c r="N398" s="135"/>
    </row>
    <row r="399" spans="1:14" s="4" customFormat="1" ht="15" customHeight="1" x14ac:dyDescent="0.25">
      <c r="A399" s="3"/>
      <c r="B399" s="33"/>
      <c r="C399" s="33"/>
      <c r="D399" s="34"/>
      <c r="E399" s="3"/>
      <c r="F399" s="83"/>
      <c r="G399" s="94"/>
      <c r="H399" s="23"/>
      <c r="I399" s="126"/>
      <c r="J399" s="126"/>
      <c r="K399" s="143"/>
      <c r="L399" s="135"/>
      <c r="M399" s="23"/>
      <c r="N399" s="135"/>
    </row>
    <row r="400" spans="1:14" ht="34.5" customHeight="1" x14ac:dyDescent="0.2">
      <c r="B400" s="168" t="s">
        <v>303</v>
      </c>
      <c r="C400" s="168"/>
      <c r="D400" s="168"/>
      <c r="H400" s="23"/>
      <c r="I400" s="172" t="s">
        <v>701</v>
      </c>
      <c r="J400" s="172"/>
      <c r="K400" s="172"/>
      <c r="L400" s="23"/>
      <c r="M400" s="23"/>
      <c r="N400" s="23"/>
    </row>
    <row r="401" spans="2:14" ht="16.5" customHeight="1" x14ac:dyDescent="0.2">
      <c r="B401" s="20" t="s">
        <v>304</v>
      </c>
      <c r="C401" s="20"/>
      <c r="D401" s="25">
        <v>774</v>
      </c>
      <c r="G401" s="94" t="s">
        <v>359</v>
      </c>
      <c r="H401" s="23"/>
      <c r="I401" s="115" t="s">
        <v>304</v>
      </c>
      <c r="J401" s="115"/>
      <c r="K401" s="138">
        <f>ROUND((D401*$L$2)+D401,0)</f>
        <v>801</v>
      </c>
      <c r="L401" s="139">
        <f>K401/D401-1</f>
        <v>3.488372093023262E-2</v>
      </c>
      <c r="M401" s="23"/>
      <c r="N401" s="23"/>
    </row>
    <row r="402" spans="2:14" ht="16.5" customHeight="1" x14ac:dyDescent="0.2">
      <c r="B402" s="170" t="s">
        <v>305</v>
      </c>
      <c r="C402" s="170"/>
      <c r="D402" s="170"/>
      <c r="H402" s="23"/>
      <c r="I402" s="181" t="s">
        <v>305</v>
      </c>
      <c r="J402" s="181"/>
      <c r="K402" s="181"/>
      <c r="L402" s="23"/>
      <c r="M402" s="23"/>
      <c r="N402" s="23"/>
    </row>
    <row r="403" spans="2:14" ht="16.5" customHeight="1" x14ac:dyDescent="0.25">
      <c r="B403" s="33"/>
      <c r="C403" s="33"/>
      <c r="D403" s="34"/>
      <c r="H403" s="23"/>
      <c r="I403" s="126"/>
      <c r="J403" s="126"/>
      <c r="K403" s="143"/>
      <c r="L403" s="23"/>
      <c r="M403" s="23"/>
      <c r="N403" s="23"/>
    </row>
    <row r="404" spans="2:14" ht="16.5" customHeight="1" x14ac:dyDescent="0.2">
      <c r="B404" s="167" t="s">
        <v>306</v>
      </c>
      <c r="C404" s="167"/>
      <c r="D404" s="167"/>
      <c r="H404" s="23"/>
      <c r="I404" s="190" t="s">
        <v>306</v>
      </c>
      <c r="J404" s="190"/>
      <c r="K404" s="190"/>
      <c r="L404" s="23"/>
      <c r="M404" s="23"/>
      <c r="N404" s="23"/>
    </row>
    <row r="405" spans="2:14" ht="16.5" customHeight="1" x14ac:dyDescent="0.2">
      <c r="B405" s="167" t="s">
        <v>307</v>
      </c>
      <c r="C405" s="167"/>
      <c r="D405" s="167"/>
      <c r="H405" s="23"/>
      <c r="I405" s="190" t="s">
        <v>307</v>
      </c>
      <c r="J405" s="190"/>
      <c r="K405" s="190"/>
      <c r="L405" s="23"/>
      <c r="M405" s="23"/>
      <c r="N405" s="23"/>
    </row>
    <row r="406" spans="2:14" ht="53.25" customHeight="1" x14ac:dyDescent="0.2">
      <c r="B406" s="168" t="s">
        <v>308</v>
      </c>
      <c r="C406" s="168"/>
      <c r="D406" s="168"/>
      <c r="H406" s="23"/>
      <c r="I406" s="172" t="s">
        <v>702</v>
      </c>
      <c r="J406" s="172"/>
      <c r="K406" s="172"/>
      <c r="L406" s="23"/>
      <c r="M406" s="23"/>
      <c r="N406" s="23"/>
    </row>
    <row r="407" spans="2:14" ht="42.75" customHeight="1" x14ac:dyDescent="0.2">
      <c r="B407" s="171" t="s">
        <v>309</v>
      </c>
      <c r="C407" s="171"/>
      <c r="D407" s="171"/>
      <c r="H407" s="23"/>
      <c r="I407" s="180" t="s">
        <v>309</v>
      </c>
      <c r="J407" s="180"/>
      <c r="K407" s="180"/>
      <c r="L407" s="23"/>
      <c r="M407" s="23"/>
      <c r="N407" s="23"/>
    </row>
    <row r="408" spans="2:14" ht="83.25" customHeight="1" x14ac:dyDescent="0.2">
      <c r="B408" s="171" t="s">
        <v>310</v>
      </c>
      <c r="C408" s="171"/>
      <c r="D408" s="171"/>
      <c r="H408" s="23"/>
      <c r="I408" s="180" t="s">
        <v>310</v>
      </c>
      <c r="J408" s="180"/>
      <c r="K408" s="180"/>
      <c r="L408" s="23"/>
      <c r="M408" s="23"/>
      <c r="N408" s="23"/>
    </row>
    <row r="409" spans="2:14" ht="39" customHeight="1" x14ac:dyDescent="0.2">
      <c r="B409" s="168" t="s">
        <v>311</v>
      </c>
      <c r="C409" s="168"/>
      <c r="D409" s="168"/>
      <c r="H409" s="23"/>
      <c r="I409" s="172" t="s">
        <v>703</v>
      </c>
      <c r="J409" s="172"/>
      <c r="K409" s="172"/>
      <c r="L409" s="23"/>
      <c r="M409" s="23"/>
      <c r="N409" s="23"/>
    </row>
    <row r="410" spans="2:14" ht="197.25" customHeight="1" x14ac:dyDescent="0.2">
      <c r="B410" s="168" t="s">
        <v>312</v>
      </c>
      <c r="C410" s="168"/>
      <c r="D410" s="168"/>
      <c r="H410" s="23"/>
      <c r="I410" s="172" t="s">
        <v>704</v>
      </c>
      <c r="J410" s="172"/>
      <c r="K410" s="172"/>
      <c r="L410" s="23"/>
      <c r="M410" s="23"/>
      <c r="N410" s="23"/>
    </row>
    <row r="411" spans="2:14" ht="42" customHeight="1" x14ac:dyDescent="0.2">
      <c r="B411" s="176" t="s">
        <v>313</v>
      </c>
      <c r="C411" s="176"/>
      <c r="D411" s="176"/>
      <c r="H411" s="23"/>
      <c r="I411" s="199" t="s">
        <v>705</v>
      </c>
      <c r="J411" s="199"/>
      <c r="K411" s="199"/>
      <c r="L411" s="23"/>
      <c r="M411" s="23"/>
      <c r="N411" s="23"/>
    </row>
    <row r="412" spans="2:14" ht="29.25" customHeight="1" x14ac:dyDescent="0.2">
      <c r="B412" s="176" t="s">
        <v>333</v>
      </c>
      <c r="C412" s="176"/>
      <c r="D412" s="176"/>
      <c r="H412" s="23"/>
      <c r="I412" s="199" t="s">
        <v>706</v>
      </c>
      <c r="J412" s="199"/>
      <c r="K412" s="199"/>
      <c r="L412" s="23"/>
      <c r="M412" s="23"/>
      <c r="N412" s="23"/>
    </row>
    <row r="413" spans="2:14" ht="14.25" customHeight="1" x14ac:dyDescent="0.2">
      <c r="B413" s="10"/>
      <c r="C413" s="10"/>
      <c r="D413" s="10"/>
      <c r="H413" s="23"/>
      <c r="I413" s="112"/>
      <c r="J413" s="112"/>
      <c r="K413" s="112"/>
      <c r="L413" s="23"/>
      <c r="M413" s="23"/>
      <c r="N413" s="23"/>
    </row>
    <row r="414" spans="2:14" ht="14.25" customHeight="1" x14ac:dyDescent="0.2">
      <c r="B414" s="167" t="s">
        <v>314</v>
      </c>
      <c r="C414" s="167"/>
      <c r="D414" s="167"/>
      <c r="H414" s="23"/>
      <c r="I414" s="190" t="s">
        <v>314</v>
      </c>
      <c r="J414" s="190"/>
      <c r="K414" s="190"/>
      <c r="L414" s="23"/>
      <c r="M414" s="23"/>
      <c r="N414" s="23"/>
    </row>
    <row r="415" spans="2:14" ht="14.25" customHeight="1" x14ac:dyDescent="0.2">
      <c r="B415" s="167" t="s">
        <v>315</v>
      </c>
      <c r="C415" s="167"/>
      <c r="D415" s="167"/>
      <c r="H415" s="23"/>
      <c r="I415" s="190" t="s">
        <v>315</v>
      </c>
      <c r="J415" s="190"/>
      <c r="K415" s="190"/>
      <c r="L415" s="23"/>
      <c r="M415" s="23"/>
      <c r="N415" s="23"/>
    </row>
    <row r="416" spans="2:14" ht="14.25" customHeight="1" x14ac:dyDescent="0.2">
      <c r="B416" s="10"/>
      <c r="C416" s="10"/>
      <c r="D416" s="75"/>
      <c r="H416" s="23"/>
      <c r="I416" s="112"/>
      <c r="J416" s="112"/>
      <c r="K416" s="151"/>
      <c r="L416" s="23"/>
      <c r="M416" s="23"/>
      <c r="N416" s="23"/>
    </row>
    <row r="417" spans="2:14" ht="34.5" customHeight="1" x14ac:dyDescent="0.2">
      <c r="B417" s="168" t="s">
        <v>332</v>
      </c>
      <c r="C417" s="168"/>
      <c r="D417" s="168"/>
      <c r="H417" s="23"/>
      <c r="I417" s="172" t="s">
        <v>707</v>
      </c>
      <c r="J417" s="172"/>
      <c r="K417" s="172"/>
      <c r="L417" s="23"/>
      <c r="M417" s="23"/>
      <c r="N417" s="23"/>
    </row>
    <row r="418" spans="2:14" ht="14.25" customHeight="1" x14ac:dyDescent="0.25">
      <c r="B418" s="33"/>
      <c r="C418" s="33"/>
      <c r="D418" s="34"/>
      <c r="H418" s="23"/>
      <c r="I418" s="126"/>
      <c r="J418" s="126"/>
      <c r="K418" s="143"/>
      <c r="L418" s="23"/>
      <c r="M418" s="23"/>
      <c r="N418" s="23"/>
    </row>
    <row r="419" spans="2:14" ht="14.25" customHeight="1" x14ac:dyDescent="0.2">
      <c r="B419" s="184" t="s">
        <v>316</v>
      </c>
      <c r="C419" s="184"/>
      <c r="D419" s="184"/>
      <c r="H419" s="23"/>
      <c r="I419" s="173" t="s">
        <v>316</v>
      </c>
      <c r="J419" s="173"/>
      <c r="K419" s="173"/>
      <c r="L419" s="23"/>
      <c r="M419" s="23"/>
      <c r="N419" s="23"/>
    </row>
    <row r="420" spans="2:14" ht="14.25" customHeight="1" x14ac:dyDescent="0.2">
      <c r="B420" s="28" t="s">
        <v>317</v>
      </c>
      <c r="C420" s="196" t="s">
        <v>318</v>
      </c>
      <c r="D420" s="196"/>
      <c r="H420" s="23"/>
      <c r="I420" s="113" t="s">
        <v>317</v>
      </c>
      <c r="J420" s="207" t="s">
        <v>318</v>
      </c>
      <c r="K420" s="207"/>
      <c r="L420" s="23"/>
      <c r="M420" s="23"/>
      <c r="N420" s="23"/>
    </row>
    <row r="421" spans="2:14" ht="14.25" customHeight="1" x14ac:dyDescent="0.2">
      <c r="B421" s="43" t="s">
        <v>319</v>
      </c>
      <c r="C421" s="195" t="s">
        <v>320</v>
      </c>
      <c r="D421" s="195"/>
      <c r="H421" s="23"/>
      <c r="I421" s="130" t="s">
        <v>319</v>
      </c>
      <c r="J421" s="208" t="s">
        <v>320</v>
      </c>
      <c r="K421" s="208"/>
      <c r="L421" s="23"/>
      <c r="M421" s="23"/>
      <c r="N421" s="23"/>
    </row>
    <row r="422" spans="2:14" ht="14.25" customHeight="1" x14ac:dyDescent="0.2">
      <c r="B422" s="43" t="s">
        <v>321</v>
      </c>
      <c r="C422" s="195" t="s">
        <v>322</v>
      </c>
      <c r="D422" s="195"/>
      <c r="H422" s="23"/>
      <c r="I422" s="130" t="s">
        <v>321</v>
      </c>
      <c r="J422" s="208" t="s">
        <v>322</v>
      </c>
      <c r="K422" s="208"/>
      <c r="L422" s="23"/>
      <c r="M422" s="23"/>
      <c r="N422" s="23"/>
    </row>
    <row r="423" spans="2:14" ht="14.25" customHeight="1" x14ac:dyDescent="0.25">
      <c r="B423" s="33"/>
      <c r="C423" s="33"/>
      <c r="D423" s="34"/>
      <c r="H423" s="23"/>
      <c r="I423" s="126"/>
      <c r="J423" s="126"/>
      <c r="K423" s="143"/>
      <c r="L423" s="23"/>
      <c r="M423" s="23"/>
      <c r="N423" s="23"/>
    </row>
    <row r="424" spans="2:14" ht="14.25" customHeight="1" x14ac:dyDescent="0.2">
      <c r="B424" s="167" t="s">
        <v>323</v>
      </c>
      <c r="C424" s="167"/>
      <c r="D424" s="167"/>
      <c r="H424" s="23"/>
      <c r="I424" s="190" t="s">
        <v>323</v>
      </c>
      <c r="J424" s="190"/>
      <c r="K424" s="190"/>
      <c r="L424" s="23"/>
      <c r="M424" s="23"/>
      <c r="N424" s="23"/>
    </row>
    <row r="425" spans="2:14" ht="14.25" customHeight="1" x14ac:dyDescent="0.25">
      <c r="B425" s="14"/>
      <c r="C425" s="14"/>
      <c r="D425" s="76"/>
      <c r="H425" s="23"/>
      <c r="I425" s="118"/>
      <c r="J425" s="118"/>
      <c r="K425" s="152"/>
      <c r="L425" s="23"/>
      <c r="M425" s="23"/>
      <c r="N425" s="23"/>
    </row>
    <row r="426" spans="2:14" ht="41.25" customHeight="1" x14ac:dyDescent="0.2">
      <c r="B426" s="168" t="s">
        <v>341</v>
      </c>
      <c r="C426" s="168"/>
      <c r="D426" s="168"/>
      <c r="H426" s="23"/>
      <c r="I426" s="172" t="s">
        <v>708</v>
      </c>
      <c r="J426" s="172"/>
      <c r="K426" s="172"/>
      <c r="L426" s="23"/>
      <c r="M426" s="23"/>
      <c r="N426" s="23"/>
    </row>
    <row r="427" spans="2:14" x14ac:dyDescent="0.2">
      <c r="B427" s="14"/>
      <c r="C427" s="14"/>
      <c r="D427" s="11"/>
      <c r="H427" s="23"/>
      <c r="I427" s="118"/>
      <c r="J427" s="118"/>
      <c r="K427" s="117"/>
      <c r="L427" s="23"/>
      <c r="M427" s="23"/>
      <c r="N427" s="23"/>
    </row>
    <row r="428" spans="2:14" ht="76.5" customHeight="1" x14ac:dyDescent="0.2">
      <c r="B428" s="197" t="s">
        <v>340</v>
      </c>
      <c r="C428" s="197"/>
      <c r="D428" s="197"/>
      <c r="H428" s="23"/>
      <c r="I428" s="209" t="s">
        <v>709</v>
      </c>
      <c r="J428" s="209"/>
      <c r="K428" s="209"/>
      <c r="L428" s="23"/>
      <c r="M428" s="23"/>
      <c r="N428" s="23"/>
    </row>
    <row r="429" spans="2:14" ht="14.25" customHeight="1" x14ac:dyDescent="0.2">
      <c r="B429" s="79"/>
      <c r="C429" s="79"/>
      <c r="D429" s="79"/>
      <c r="H429" s="23"/>
      <c r="I429" s="153"/>
      <c r="J429" s="153"/>
      <c r="K429" s="153"/>
      <c r="L429" s="23"/>
      <c r="M429" s="23"/>
      <c r="N429" s="23"/>
    </row>
    <row r="430" spans="2:14" ht="55.5" customHeight="1" x14ac:dyDescent="0.2">
      <c r="B430" s="168" t="s">
        <v>339</v>
      </c>
      <c r="C430" s="168"/>
      <c r="D430" s="168"/>
      <c r="H430" s="23"/>
      <c r="I430" s="172" t="s">
        <v>710</v>
      </c>
      <c r="J430" s="172"/>
      <c r="K430" s="172"/>
      <c r="L430" s="23"/>
      <c r="M430" s="23"/>
      <c r="N430" s="23"/>
    </row>
    <row r="431" spans="2:14" x14ac:dyDescent="0.2">
      <c r="B431" s="80"/>
      <c r="C431" s="80"/>
      <c r="D431" s="80"/>
      <c r="H431" s="23"/>
      <c r="I431" s="112"/>
      <c r="J431" s="112"/>
      <c r="K431" s="112"/>
      <c r="L431" s="23"/>
      <c r="M431" s="23"/>
      <c r="N431" s="23"/>
    </row>
    <row r="432" spans="2:14" ht="54.75" customHeight="1" x14ac:dyDescent="0.2">
      <c r="B432" s="168" t="s">
        <v>350</v>
      </c>
      <c r="C432" s="168"/>
      <c r="D432" s="168"/>
      <c r="H432" s="23"/>
      <c r="I432" s="172" t="s">
        <v>711</v>
      </c>
      <c r="J432" s="172"/>
      <c r="K432" s="172"/>
      <c r="L432" s="23"/>
      <c r="M432" s="23"/>
      <c r="N432" s="23"/>
    </row>
    <row r="433" spans="2:14" x14ac:dyDescent="0.2">
      <c r="B433" s="80"/>
      <c r="C433" s="80"/>
      <c r="D433" s="80"/>
      <c r="H433" s="23"/>
      <c r="I433" s="112"/>
      <c r="J433" s="112"/>
      <c r="K433" s="112"/>
      <c r="L433" s="23"/>
      <c r="M433" s="23"/>
      <c r="N433" s="23"/>
    </row>
    <row r="434" spans="2:14" ht="54" customHeight="1" x14ac:dyDescent="0.2">
      <c r="B434" s="171" t="s">
        <v>324</v>
      </c>
      <c r="C434" s="171"/>
      <c r="D434" s="171"/>
      <c r="H434" s="23"/>
      <c r="I434" s="180" t="s">
        <v>324</v>
      </c>
      <c r="J434" s="180"/>
      <c r="K434" s="180"/>
      <c r="L434" s="23"/>
      <c r="M434" s="23"/>
      <c r="N434" s="23"/>
    </row>
    <row r="435" spans="2:14" x14ac:dyDescent="0.2">
      <c r="B435" s="17"/>
      <c r="C435" s="17"/>
      <c r="D435" s="29"/>
      <c r="H435" s="23"/>
      <c r="I435" s="116"/>
      <c r="J435" s="116"/>
      <c r="K435" s="154"/>
      <c r="L435" s="23"/>
      <c r="M435" s="23"/>
      <c r="N435" s="23"/>
    </row>
    <row r="436" spans="2:14" ht="33.75" customHeight="1" x14ac:dyDescent="0.2">
      <c r="B436" s="171" t="s">
        <v>331</v>
      </c>
      <c r="C436" s="171"/>
      <c r="D436" s="171"/>
      <c r="H436" s="23"/>
      <c r="I436" s="180" t="s">
        <v>331</v>
      </c>
      <c r="J436" s="180"/>
      <c r="K436" s="180"/>
      <c r="L436" s="23"/>
      <c r="M436" s="23"/>
      <c r="N436" s="23"/>
    </row>
    <row r="437" spans="2:14" ht="12.75" customHeight="1" x14ac:dyDescent="0.25">
      <c r="H437" s="23"/>
      <c r="I437" s="155"/>
      <c r="J437" s="155"/>
      <c r="K437" s="156"/>
      <c r="L437" s="23"/>
      <c r="M437" s="23"/>
      <c r="N437" s="23"/>
    </row>
    <row r="438" spans="2:14" ht="34.5" customHeight="1" x14ac:dyDescent="0.25">
      <c r="H438" s="23"/>
      <c r="I438" s="155"/>
      <c r="J438" s="155"/>
      <c r="K438" s="156"/>
      <c r="L438" s="23"/>
      <c r="M438" s="23"/>
      <c r="N438" s="23"/>
    </row>
    <row r="439" spans="2:14" ht="34.5" customHeight="1" x14ac:dyDescent="0.25"/>
    <row r="440" spans="2:14" ht="34.5" customHeight="1" x14ac:dyDescent="0.2">
      <c r="B440" s="3"/>
      <c r="C440" s="3"/>
      <c r="D440" s="3"/>
      <c r="I440" s="3"/>
      <c r="J440" s="3"/>
      <c r="K440" s="3"/>
    </row>
    <row r="441" spans="2:14" ht="72" customHeight="1" x14ac:dyDescent="0.2">
      <c r="B441" s="3"/>
      <c r="C441" s="3"/>
      <c r="D441" s="3"/>
      <c r="I441" s="3"/>
      <c r="J441" s="3"/>
      <c r="K441" s="3"/>
    </row>
    <row r="442" spans="2:14" ht="34.5" customHeight="1" x14ac:dyDescent="0.2">
      <c r="B442" s="3"/>
      <c r="C442" s="3"/>
      <c r="D442" s="3"/>
      <c r="I442" s="3"/>
      <c r="J442" s="3"/>
      <c r="K442" s="3"/>
    </row>
    <row r="443" spans="2:14" ht="34.5" customHeight="1" x14ac:dyDescent="0.25">
      <c r="B443" s="3"/>
      <c r="C443" s="3"/>
      <c r="I443" s="3"/>
      <c r="J443" s="3"/>
    </row>
    <row r="444" spans="2:14" ht="34.5" customHeight="1" x14ac:dyDescent="0.25">
      <c r="B444" s="3"/>
      <c r="C444" s="3"/>
      <c r="I444" s="3"/>
      <c r="J444" s="3"/>
    </row>
    <row r="445" spans="2:14" ht="34.5" customHeight="1" x14ac:dyDescent="0.25">
      <c r="B445" s="3"/>
      <c r="C445" s="3"/>
      <c r="I445" s="3"/>
      <c r="J445" s="3"/>
    </row>
    <row r="446" spans="2:14" ht="34.5" customHeight="1" x14ac:dyDescent="0.25">
      <c r="B446" s="3"/>
      <c r="C446" s="3"/>
      <c r="I446" s="3"/>
      <c r="J446" s="3"/>
    </row>
    <row r="447" spans="2:14" ht="34.5" customHeight="1" x14ac:dyDescent="0.25">
      <c r="B447" s="3"/>
      <c r="C447" s="3"/>
      <c r="I447" s="3"/>
      <c r="J447" s="3"/>
    </row>
    <row r="448" spans="2:14" ht="34.5" customHeight="1" x14ac:dyDescent="0.25"/>
    <row r="449" spans="1:13" ht="34.5" customHeight="1" x14ac:dyDescent="0.25"/>
    <row r="450" spans="1:13" ht="34.5" customHeight="1" x14ac:dyDescent="0.25"/>
    <row r="451" spans="1:13" s="30" customFormat="1" ht="34.5" customHeight="1" x14ac:dyDescent="0.25">
      <c r="A451" s="3"/>
      <c r="B451" s="1"/>
      <c r="C451" s="1"/>
      <c r="E451" s="3"/>
      <c r="F451" s="83"/>
      <c r="G451" s="94"/>
      <c r="H451" s="3"/>
      <c r="I451" s="1"/>
      <c r="J451" s="1"/>
      <c r="L451" s="3"/>
      <c r="M451" s="3"/>
    </row>
    <row r="452" spans="1:13" s="30" customFormat="1" ht="34.5" customHeight="1" x14ac:dyDescent="0.25">
      <c r="A452" s="3"/>
      <c r="B452" s="1"/>
      <c r="C452" s="1"/>
      <c r="E452" s="3"/>
      <c r="F452" s="83"/>
      <c r="G452" s="94"/>
      <c r="H452" s="3"/>
      <c r="I452" s="1"/>
      <c r="J452" s="1"/>
      <c r="L452" s="3"/>
      <c r="M452" s="3"/>
    </row>
    <row r="453" spans="1:13" s="30" customFormat="1" ht="34.5" customHeight="1" x14ac:dyDescent="0.25">
      <c r="A453" s="3"/>
      <c r="B453" s="1"/>
      <c r="C453" s="1"/>
      <c r="E453" s="3"/>
      <c r="F453" s="83"/>
      <c r="G453" s="94"/>
      <c r="H453" s="3"/>
      <c r="I453" s="1"/>
      <c r="J453" s="1"/>
      <c r="L453" s="3"/>
      <c r="M453" s="3"/>
    </row>
    <row r="454" spans="1:13" s="30" customFormat="1" ht="34.5" customHeight="1" x14ac:dyDescent="0.25">
      <c r="A454" s="3"/>
      <c r="B454" s="1"/>
      <c r="C454" s="1"/>
      <c r="E454" s="3"/>
      <c r="F454" s="83"/>
      <c r="G454" s="94"/>
      <c r="H454" s="3"/>
      <c r="I454" s="1"/>
      <c r="J454" s="1"/>
      <c r="L454" s="3"/>
      <c r="M454" s="3"/>
    </row>
    <row r="455" spans="1:13" s="30" customFormat="1" ht="34.5" customHeight="1" x14ac:dyDescent="0.25">
      <c r="A455" s="3"/>
      <c r="B455" s="1"/>
      <c r="C455" s="1"/>
      <c r="E455" s="3"/>
      <c r="F455" s="83"/>
      <c r="G455" s="94"/>
      <c r="H455" s="3"/>
      <c r="I455" s="1"/>
      <c r="J455" s="1"/>
      <c r="L455" s="3"/>
      <c r="M455" s="3"/>
    </row>
    <row r="456" spans="1:13" s="30" customFormat="1" ht="34.5" customHeight="1" x14ac:dyDescent="0.25">
      <c r="A456" s="3"/>
      <c r="B456" s="1"/>
      <c r="C456" s="1"/>
      <c r="E456" s="3"/>
      <c r="F456" s="83"/>
      <c r="G456" s="94"/>
      <c r="H456" s="3"/>
      <c r="I456" s="1"/>
      <c r="J456" s="1"/>
      <c r="L456" s="3"/>
      <c r="M456" s="3"/>
    </row>
    <row r="457" spans="1:13" s="30" customFormat="1" ht="34.5" customHeight="1" x14ac:dyDescent="0.25">
      <c r="A457" s="3"/>
      <c r="B457" s="1"/>
      <c r="C457" s="1"/>
      <c r="E457" s="3"/>
      <c r="F457" s="83"/>
      <c r="G457" s="94"/>
      <c r="H457" s="3"/>
      <c r="I457" s="1"/>
      <c r="J457" s="1"/>
      <c r="L457" s="3"/>
      <c r="M457" s="3"/>
    </row>
  </sheetData>
  <mergeCells count="391">
    <mergeCell ref="B286:C286"/>
    <mergeCell ref="I430:K430"/>
    <mergeCell ref="I432:K432"/>
    <mergeCell ref="I434:K434"/>
    <mergeCell ref="I436:K436"/>
    <mergeCell ref="I55:J55"/>
    <mergeCell ref="I56:J56"/>
    <mergeCell ref="I57:J57"/>
    <mergeCell ref="I415:K415"/>
    <mergeCell ref="I417:K417"/>
    <mergeCell ref="I419:K419"/>
    <mergeCell ref="J420:K420"/>
    <mergeCell ref="J421:K421"/>
    <mergeCell ref="J422:K422"/>
    <mergeCell ref="I424:K424"/>
    <mergeCell ref="I426:K426"/>
    <mergeCell ref="I428:K428"/>
    <mergeCell ref="I405:K405"/>
    <mergeCell ref="I406:K406"/>
    <mergeCell ref="I407:K407"/>
    <mergeCell ref="I408:K408"/>
    <mergeCell ref="I409:K409"/>
    <mergeCell ref="I410:K410"/>
    <mergeCell ref="I411:K411"/>
    <mergeCell ref="I412:K412"/>
    <mergeCell ref="I414:K414"/>
    <mergeCell ref="I390:K390"/>
    <mergeCell ref="I391:K391"/>
    <mergeCell ref="I392:K392"/>
    <mergeCell ref="I395:K395"/>
    <mergeCell ref="I396:K396"/>
    <mergeCell ref="I398:J398"/>
    <mergeCell ref="I400:K400"/>
    <mergeCell ref="I402:K402"/>
    <mergeCell ref="I404:K404"/>
    <mergeCell ref="I368:K368"/>
    <mergeCell ref="I371:K371"/>
    <mergeCell ref="I372:K372"/>
    <mergeCell ref="I374:K374"/>
    <mergeCell ref="I375:K375"/>
    <mergeCell ref="I376:K376"/>
    <mergeCell ref="I379:K379"/>
    <mergeCell ref="I382:J382"/>
    <mergeCell ref="I389:K389"/>
    <mergeCell ref="I319:J319"/>
    <mergeCell ref="I320:J320"/>
    <mergeCell ref="I322:K322"/>
    <mergeCell ref="I323:K323"/>
    <mergeCell ref="I324:K324"/>
    <mergeCell ref="I325:J325"/>
    <mergeCell ref="I326:J326"/>
    <mergeCell ref="I327:K327"/>
    <mergeCell ref="I328:J328"/>
    <mergeCell ref="I310:J310"/>
    <mergeCell ref="I311:J311"/>
    <mergeCell ref="I312:J312"/>
    <mergeCell ref="I313:J313"/>
    <mergeCell ref="I314:J314"/>
    <mergeCell ref="I315:J315"/>
    <mergeCell ref="I316:K316"/>
    <mergeCell ref="I317:J317"/>
    <mergeCell ref="I318:J318"/>
    <mergeCell ref="I298:K298"/>
    <mergeCell ref="I302:K302"/>
    <mergeCell ref="I303:K303"/>
    <mergeCell ref="I304:K304"/>
    <mergeCell ref="I305:K305"/>
    <mergeCell ref="I306:K306"/>
    <mergeCell ref="I307:J307"/>
    <mergeCell ref="I308:J308"/>
    <mergeCell ref="I309:J309"/>
    <mergeCell ref="I288:J288"/>
    <mergeCell ref="I289:J289"/>
    <mergeCell ref="I290:K290"/>
    <mergeCell ref="I291:J291"/>
    <mergeCell ref="I292:J292"/>
    <mergeCell ref="I294:K294"/>
    <mergeCell ref="I295:J295"/>
    <mergeCell ref="I296:J296"/>
    <mergeCell ref="I297:J297"/>
    <mergeCell ref="I277:J277"/>
    <mergeCell ref="I278:J278"/>
    <mergeCell ref="I279:K279"/>
    <mergeCell ref="I282:K282"/>
    <mergeCell ref="I283:K283"/>
    <mergeCell ref="I284:J284"/>
    <mergeCell ref="I285:J285"/>
    <mergeCell ref="I286:J286"/>
    <mergeCell ref="I287:K287"/>
    <mergeCell ref="I260:J260"/>
    <mergeCell ref="I261:J261"/>
    <mergeCell ref="I262:K262"/>
    <mergeCell ref="I263:J263"/>
    <mergeCell ref="I264:J264"/>
    <mergeCell ref="I265:J265"/>
    <mergeCell ref="I267:J267"/>
    <mergeCell ref="I270:K270"/>
    <mergeCell ref="I276:K276"/>
    <mergeCell ref="I241:K241"/>
    <mergeCell ref="I242:J242"/>
    <mergeCell ref="I249:J249"/>
    <mergeCell ref="I250:K250"/>
    <mergeCell ref="I255:K255"/>
    <mergeCell ref="I256:K256"/>
    <mergeCell ref="I257:K257"/>
    <mergeCell ref="I258:K258"/>
    <mergeCell ref="I259:J259"/>
    <mergeCell ref="I213:K213"/>
    <mergeCell ref="I214:J214"/>
    <mergeCell ref="I222:K222"/>
    <mergeCell ref="I223:K223"/>
    <mergeCell ref="I234:K234"/>
    <mergeCell ref="I235:K235"/>
    <mergeCell ref="I238:K238"/>
    <mergeCell ref="I239:J239"/>
    <mergeCell ref="I240:K240"/>
    <mergeCell ref="I192:J192"/>
    <mergeCell ref="I193:J193"/>
    <mergeCell ref="I206:K206"/>
    <mergeCell ref="I207:J207"/>
    <mergeCell ref="I208:K208"/>
    <mergeCell ref="I209:K209"/>
    <mergeCell ref="I210:J210"/>
    <mergeCell ref="I211:K211"/>
    <mergeCell ref="I212:J212"/>
    <mergeCell ref="I168:J168"/>
    <mergeCell ref="I169:J169"/>
    <mergeCell ref="I170:J170"/>
    <mergeCell ref="I171:J171"/>
    <mergeCell ref="I176:L176"/>
    <mergeCell ref="I185:K185"/>
    <mergeCell ref="I186:K186"/>
    <mergeCell ref="I188:K188"/>
    <mergeCell ref="I189:K189"/>
    <mergeCell ref="I118:J118"/>
    <mergeCell ref="I120:J120"/>
    <mergeCell ref="I121:J121"/>
    <mergeCell ref="I122:K122"/>
    <mergeCell ref="I130:J130"/>
    <mergeCell ref="I131:J131"/>
    <mergeCell ref="I139:J139"/>
    <mergeCell ref="I146:J146"/>
    <mergeCell ref="I167:J167"/>
    <mergeCell ref="I93:J93"/>
    <mergeCell ref="I95:J95"/>
    <mergeCell ref="I96:J96"/>
    <mergeCell ref="I97:K97"/>
    <mergeCell ref="I98:J98"/>
    <mergeCell ref="I99:J99"/>
    <mergeCell ref="I101:J101"/>
    <mergeCell ref="I113:J113"/>
    <mergeCell ref="I117:J117"/>
    <mergeCell ref="I34:K34"/>
    <mergeCell ref="I42:K42"/>
    <mergeCell ref="I43:K43"/>
    <mergeCell ref="I44:K44"/>
    <mergeCell ref="I49:K49"/>
    <mergeCell ref="I50:K50"/>
    <mergeCell ref="I62:K62"/>
    <mergeCell ref="I69:J69"/>
    <mergeCell ref="I71:J71"/>
    <mergeCell ref="H51:J51"/>
    <mergeCell ref="B436:D436"/>
    <mergeCell ref="B430:D430"/>
    <mergeCell ref="B434:D434"/>
    <mergeCell ref="B424:D424"/>
    <mergeCell ref="B426:D426"/>
    <mergeCell ref="B428:D428"/>
    <mergeCell ref="B432:D432"/>
    <mergeCell ref="I2:K2"/>
    <mergeCell ref="I4:K4"/>
    <mergeCell ref="I5:K5"/>
    <mergeCell ref="I6:K6"/>
    <mergeCell ref="I7:K7"/>
    <mergeCell ref="I8:K8"/>
    <mergeCell ref="I10:K10"/>
    <mergeCell ref="I11:K11"/>
    <mergeCell ref="I12:K12"/>
    <mergeCell ref="I13:K13"/>
    <mergeCell ref="I14:K14"/>
    <mergeCell ref="I15:K15"/>
    <mergeCell ref="I17:J17"/>
    <mergeCell ref="I18:K18"/>
    <mergeCell ref="I27:J27"/>
    <mergeCell ref="I28:K28"/>
    <mergeCell ref="I33:J33"/>
    <mergeCell ref="B410:D410"/>
    <mergeCell ref="B411:D411"/>
    <mergeCell ref="B414:D414"/>
    <mergeCell ref="B408:D408"/>
    <mergeCell ref="B409:D409"/>
    <mergeCell ref="B412:D412"/>
    <mergeCell ref="C421:D421"/>
    <mergeCell ref="C422:D422"/>
    <mergeCell ref="B419:D419"/>
    <mergeCell ref="C420:D420"/>
    <mergeCell ref="B415:D415"/>
    <mergeCell ref="B417:D417"/>
    <mergeCell ref="B395:D395"/>
    <mergeCell ref="B396:D396"/>
    <mergeCell ref="B391:D391"/>
    <mergeCell ref="B392:D392"/>
    <mergeCell ref="B382:C382"/>
    <mergeCell ref="B389:D389"/>
    <mergeCell ref="B390:D390"/>
    <mergeCell ref="B406:D406"/>
    <mergeCell ref="B407:D407"/>
    <mergeCell ref="B404:D404"/>
    <mergeCell ref="B405:D405"/>
    <mergeCell ref="B398:C398"/>
    <mergeCell ref="B400:D400"/>
    <mergeCell ref="B402:D402"/>
    <mergeCell ref="B368:D368"/>
    <mergeCell ref="B355:D355"/>
    <mergeCell ref="B356:D356"/>
    <mergeCell ref="B358:D358"/>
    <mergeCell ref="B375:D375"/>
    <mergeCell ref="B376:D376"/>
    <mergeCell ref="B379:D379"/>
    <mergeCell ref="B371:D371"/>
    <mergeCell ref="B372:D372"/>
    <mergeCell ref="B374:D374"/>
    <mergeCell ref="I345:J345"/>
    <mergeCell ref="I354:K354"/>
    <mergeCell ref="I355:K355"/>
    <mergeCell ref="I356:K356"/>
    <mergeCell ref="I358:K358"/>
    <mergeCell ref="I363:K363"/>
    <mergeCell ref="F339:F344"/>
    <mergeCell ref="H339:H344"/>
    <mergeCell ref="B345:C345"/>
    <mergeCell ref="B354:D354"/>
    <mergeCell ref="B363:D363"/>
    <mergeCell ref="B331:D331"/>
    <mergeCell ref="B332:D332"/>
    <mergeCell ref="B334:D334"/>
    <mergeCell ref="B327:D327"/>
    <mergeCell ref="B328:C328"/>
    <mergeCell ref="B329:D329"/>
    <mergeCell ref="I336:K336"/>
    <mergeCell ref="I337:J337"/>
    <mergeCell ref="I338:J338"/>
    <mergeCell ref="B336:D336"/>
    <mergeCell ref="B337:C337"/>
    <mergeCell ref="B338:C338"/>
    <mergeCell ref="I329:K329"/>
    <mergeCell ref="I331:K331"/>
    <mergeCell ref="I332:K332"/>
    <mergeCell ref="I334:K334"/>
    <mergeCell ref="B325:C325"/>
    <mergeCell ref="B326:C326"/>
    <mergeCell ref="B323:D323"/>
    <mergeCell ref="B324:D324"/>
    <mergeCell ref="B314:C314"/>
    <mergeCell ref="B315:C315"/>
    <mergeCell ref="B322:D322"/>
    <mergeCell ref="B316:D316"/>
    <mergeCell ref="B317:C317"/>
    <mergeCell ref="B320:C320"/>
    <mergeCell ref="B318:C318"/>
    <mergeCell ref="B319:C319"/>
    <mergeCell ref="B306:D306"/>
    <mergeCell ref="B307:C307"/>
    <mergeCell ref="B304:D304"/>
    <mergeCell ref="B305:D305"/>
    <mergeCell ref="B302:D302"/>
    <mergeCell ref="B303:D303"/>
    <mergeCell ref="B312:C312"/>
    <mergeCell ref="B313:C313"/>
    <mergeCell ref="B310:C310"/>
    <mergeCell ref="B311:C311"/>
    <mergeCell ref="B308:C308"/>
    <mergeCell ref="B309:C309"/>
    <mergeCell ref="B291:C291"/>
    <mergeCell ref="B292:C292"/>
    <mergeCell ref="B289:C289"/>
    <mergeCell ref="B290:D290"/>
    <mergeCell ref="B287:D287"/>
    <mergeCell ref="B288:C288"/>
    <mergeCell ref="B298:D298"/>
    <mergeCell ref="B296:C296"/>
    <mergeCell ref="B297:C297"/>
    <mergeCell ref="B294:D294"/>
    <mergeCell ref="B295:C295"/>
    <mergeCell ref="B276:D276"/>
    <mergeCell ref="B277:C277"/>
    <mergeCell ref="B278:C278"/>
    <mergeCell ref="B270:D270"/>
    <mergeCell ref="B265:C265"/>
    <mergeCell ref="B267:C267"/>
    <mergeCell ref="B285:C285"/>
    <mergeCell ref="B284:C284"/>
    <mergeCell ref="B279:D279"/>
    <mergeCell ref="B282:D282"/>
    <mergeCell ref="B283:D283"/>
    <mergeCell ref="B257:D257"/>
    <mergeCell ref="B258:D258"/>
    <mergeCell ref="B259:C259"/>
    <mergeCell ref="B250:D250"/>
    <mergeCell ref="B255:D255"/>
    <mergeCell ref="B256:D256"/>
    <mergeCell ref="B263:C263"/>
    <mergeCell ref="B264:C264"/>
    <mergeCell ref="B262:D262"/>
    <mergeCell ref="B260:C260"/>
    <mergeCell ref="B261:C261"/>
    <mergeCell ref="B234:D234"/>
    <mergeCell ref="B235:D235"/>
    <mergeCell ref="B238:D238"/>
    <mergeCell ref="B214:C214"/>
    <mergeCell ref="B222:D222"/>
    <mergeCell ref="B223:D223"/>
    <mergeCell ref="B241:D241"/>
    <mergeCell ref="B242:C242"/>
    <mergeCell ref="B249:C249"/>
    <mergeCell ref="B239:C239"/>
    <mergeCell ref="B240:D240"/>
    <mergeCell ref="B207:C207"/>
    <mergeCell ref="B192:C192"/>
    <mergeCell ref="B193:C193"/>
    <mergeCell ref="B188:D188"/>
    <mergeCell ref="B189:D189"/>
    <mergeCell ref="B212:C212"/>
    <mergeCell ref="B213:D213"/>
    <mergeCell ref="B210:C210"/>
    <mergeCell ref="B211:D211"/>
    <mergeCell ref="B208:D208"/>
    <mergeCell ref="B209:D209"/>
    <mergeCell ref="B176:E176"/>
    <mergeCell ref="B185:D185"/>
    <mergeCell ref="B186:D186"/>
    <mergeCell ref="F167:F171"/>
    <mergeCell ref="B168:C168"/>
    <mergeCell ref="B169:C169"/>
    <mergeCell ref="B170:C170"/>
    <mergeCell ref="B171:C171"/>
    <mergeCell ref="B206:D206"/>
    <mergeCell ref="B118:C118"/>
    <mergeCell ref="B120:C120"/>
    <mergeCell ref="B98:C98"/>
    <mergeCell ref="B99:C99"/>
    <mergeCell ref="B101:C101"/>
    <mergeCell ref="B139:C139"/>
    <mergeCell ref="B146:C146"/>
    <mergeCell ref="B167:C167"/>
    <mergeCell ref="B121:C121"/>
    <mergeCell ref="B122:D122"/>
    <mergeCell ref="B130:C130"/>
    <mergeCell ref="B131:C131"/>
    <mergeCell ref="B93:C93"/>
    <mergeCell ref="B95:C95"/>
    <mergeCell ref="B96:C96"/>
    <mergeCell ref="B97:D97"/>
    <mergeCell ref="B69:C69"/>
    <mergeCell ref="B71:C71"/>
    <mergeCell ref="B74:C74"/>
    <mergeCell ref="B113:C113"/>
    <mergeCell ref="B117:C117"/>
    <mergeCell ref="B53:D53"/>
    <mergeCell ref="H53:J53"/>
    <mergeCell ref="B55:C55"/>
    <mergeCell ref="B50:D50"/>
    <mergeCell ref="B51:D51"/>
    <mergeCell ref="B62:D62"/>
    <mergeCell ref="B56:C56"/>
    <mergeCell ref="B57:C57"/>
    <mergeCell ref="B92:C92"/>
    <mergeCell ref="I74:J74"/>
    <mergeCell ref="I92:J92"/>
    <mergeCell ref="B33:C33"/>
    <mergeCell ref="B34:D34"/>
    <mergeCell ref="B27:C27"/>
    <mergeCell ref="B28:D28"/>
    <mergeCell ref="B17:C17"/>
    <mergeCell ref="B18:D18"/>
    <mergeCell ref="B49:D49"/>
    <mergeCell ref="B43:D43"/>
    <mergeCell ref="B44:D44"/>
    <mergeCell ref="B42:D42"/>
    <mergeCell ref="B7:D7"/>
    <mergeCell ref="B8:D8"/>
    <mergeCell ref="B5:D5"/>
    <mergeCell ref="B6:D6"/>
    <mergeCell ref="B2:D2"/>
    <mergeCell ref="B4:D4"/>
    <mergeCell ref="B14:D14"/>
    <mergeCell ref="B15:D15"/>
    <mergeCell ref="B12:D12"/>
    <mergeCell ref="B13:D13"/>
    <mergeCell ref="B10:D10"/>
    <mergeCell ref="B11:D11"/>
  </mergeCells>
  <printOptions horizontalCentered="1"/>
  <pageMargins left="0.25" right="0.25" top="0.75" bottom="0.75" header="0.3" footer="0.3"/>
  <pageSetup scale="44" fitToHeight="0" orientation="landscape" cellComments="atEnd" useFirstPageNumber="1" r:id="rId1"/>
  <headerFooter alignWithMargins="0">
    <oddHeader xml:space="preserve">&amp;C&amp;"Arial,Negrita"&amp;11TESORERÍA MUNICIPAL
DIRECCIÓN DE INGRESOS
&amp;R </oddHeader>
    <oddFooter>&amp;CPÁGINA  &amp;P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5"/>
  <sheetViews>
    <sheetView topLeftCell="A155" workbookViewId="0">
      <selection activeCell="B194" sqref="B194"/>
    </sheetView>
  </sheetViews>
  <sheetFormatPr baseColWidth="10" defaultRowHeight="15" x14ac:dyDescent="0.25"/>
  <cols>
    <col min="2" max="2" width="43.85546875" bestFit="1" customWidth="1"/>
    <col min="3" max="3" width="17.140625" bestFit="1" customWidth="1"/>
    <col min="4" max="4" width="11.7109375" bestFit="1" customWidth="1"/>
    <col min="6" max="6" width="42.85546875" bestFit="1" customWidth="1"/>
    <col min="8" max="8" width="11.7109375" bestFit="1" customWidth="1"/>
  </cols>
  <sheetData>
    <row r="1" spans="1:7" x14ac:dyDescent="0.25">
      <c r="A1">
        <v>2019</v>
      </c>
      <c r="E1" t="s">
        <v>619</v>
      </c>
    </row>
    <row r="2" spans="1:7" x14ac:dyDescent="0.25">
      <c r="A2" t="s">
        <v>361</v>
      </c>
      <c r="B2" t="s">
        <v>362</v>
      </c>
      <c r="E2" t="s">
        <v>590</v>
      </c>
      <c r="F2" t="s">
        <v>591</v>
      </c>
    </row>
    <row r="3" spans="1:7" x14ac:dyDescent="0.25">
      <c r="A3" t="s">
        <v>363</v>
      </c>
      <c r="B3" t="s">
        <v>364</v>
      </c>
      <c r="E3" t="s">
        <v>592</v>
      </c>
      <c r="F3" t="s">
        <v>593</v>
      </c>
    </row>
    <row r="4" spans="1:7" x14ac:dyDescent="0.25">
      <c r="A4" t="s">
        <v>365</v>
      </c>
      <c r="B4" t="s">
        <v>366</v>
      </c>
      <c r="E4" t="s">
        <v>594</v>
      </c>
      <c r="F4" t="s">
        <v>595</v>
      </c>
    </row>
    <row r="5" spans="1:7" x14ac:dyDescent="0.25">
      <c r="A5" t="s">
        <v>367</v>
      </c>
      <c r="B5" t="s">
        <v>368</v>
      </c>
      <c r="E5" t="s">
        <v>596</v>
      </c>
      <c r="F5" t="s">
        <v>597</v>
      </c>
    </row>
    <row r="6" spans="1:7" x14ac:dyDescent="0.25">
      <c r="A6" t="s">
        <v>369</v>
      </c>
      <c r="B6" t="s">
        <v>370</v>
      </c>
      <c r="C6" t="s">
        <v>371</v>
      </c>
      <c r="E6" t="s">
        <v>598</v>
      </c>
      <c r="F6" t="s">
        <v>599</v>
      </c>
      <c r="G6" t="s">
        <v>371</v>
      </c>
    </row>
    <row r="7" spans="1:7" x14ac:dyDescent="0.25">
      <c r="A7" t="s">
        <v>372</v>
      </c>
      <c r="B7" t="s">
        <v>373</v>
      </c>
      <c r="C7" t="s">
        <v>374</v>
      </c>
      <c r="E7" t="s">
        <v>372</v>
      </c>
      <c r="F7" t="s">
        <v>373</v>
      </c>
      <c r="G7" t="s">
        <v>374</v>
      </c>
    </row>
    <row r="8" spans="1:7" x14ac:dyDescent="0.25">
      <c r="A8" t="s">
        <v>369</v>
      </c>
      <c r="B8" t="s">
        <v>370</v>
      </c>
      <c r="C8" t="s">
        <v>371</v>
      </c>
      <c r="E8" t="s">
        <v>598</v>
      </c>
      <c r="F8" t="s">
        <v>599</v>
      </c>
      <c r="G8" t="s">
        <v>371</v>
      </c>
    </row>
    <row r="9" spans="1:7" x14ac:dyDescent="0.25">
      <c r="A9">
        <v>1</v>
      </c>
      <c r="B9" t="s">
        <v>375</v>
      </c>
      <c r="C9" s="107">
        <v>51456318.460000001</v>
      </c>
      <c r="E9">
        <v>1</v>
      </c>
      <c r="F9" t="s">
        <v>375</v>
      </c>
      <c r="G9" s="107">
        <v>47818362.609999999</v>
      </c>
    </row>
    <row r="10" spans="1:7" x14ac:dyDescent="0.25">
      <c r="A10">
        <v>2</v>
      </c>
      <c r="B10" t="s">
        <v>376</v>
      </c>
      <c r="C10" s="107">
        <v>4224883.53</v>
      </c>
      <c r="E10">
        <v>2</v>
      </c>
      <c r="F10" t="s">
        <v>376</v>
      </c>
      <c r="G10" s="107">
        <v>4094151.77</v>
      </c>
    </row>
    <row r="11" spans="1:7" x14ac:dyDescent="0.25">
      <c r="A11">
        <v>4</v>
      </c>
      <c r="B11" t="s">
        <v>377</v>
      </c>
      <c r="C11" s="107">
        <v>4040015.18</v>
      </c>
      <c r="E11">
        <v>4</v>
      </c>
      <c r="F11" t="s">
        <v>377</v>
      </c>
      <c r="G11" s="107">
        <v>2262855.33</v>
      </c>
    </row>
    <row r="12" spans="1:7" x14ac:dyDescent="0.25">
      <c r="A12">
        <v>7</v>
      </c>
      <c r="B12" t="s">
        <v>378</v>
      </c>
      <c r="C12" s="107">
        <v>8842983.8200000003</v>
      </c>
      <c r="E12">
        <v>7</v>
      </c>
      <c r="F12" t="s">
        <v>378</v>
      </c>
      <c r="G12" s="107">
        <v>8063881.9100000001</v>
      </c>
    </row>
    <row r="13" spans="1:7" x14ac:dyDescent="0.25">
      <c r="A13">
        <v>8</v>
      </c>
      <c r="B13" t="s">
        <v>379</v>
      </c>
      <c r="C13" s="107">
        <v>1048095.36</v>
      </c>
      <c r="E13">
        <v>8</v>
      </c>
      <c r="F13" t="s">
        <v>379</v>
      </c>
      <c r="G13" s="107">
        <v>656673.81000000006</v>
      </c>
    </row>
    <row r="14" spans="1:7" x14ac:dyDescent="0.25">
      <c r="A14">
        <v>13</v>
      </c>
      <c r="B14" t="s">
        <v>380</v>
      </c>
      <c r="C14" s="107">
        <v>934696.68</v>
      </c>
      <c r="E14">
        <v>13</v>
      </c>
      <c r="F14" t="s">
        <v>380</v>
      </c>
      <c r="G14" s="107">
        <v>549947.01</v>
      </c>
    </row>
    <row r="15" spans="1:7" x14ac:dyDescent="0.25">
      <c r="A15">
        <v>14</v>
      </c>
      <c r="B15" t="s">
        <v>381</v>
      </c>
      <c r="C15" s="107">
        <v>6253.5</v>
      </c>
      <c r="E15">
        <v>14</v>
      </c>
      <c r="F15" t="s">
        <v>381</v>
      </c>
      <c r="G15" s="107">
        <v>2995.5</v>
      </c>
    </row>
    <row r="16" spans="1:7" x14ac:dyDescent="0.25">
      <c r="A16">
        <v>103</v>
      </c>
      <c r="B16" t="s">
        <v>382</v>
      </c>
      <c r="C16" s="107">
        <v>9117079.4900000002</v>
      </c>
      <c r="E16">
        <v>103</v>
      </c>
      <c r="F16" t="s">
        <v>382</v>
      </c>
      <c r="G16" s="107">
        <v>3435478.27</v>
      </c>
    </row>
    <row r="17" spans="1:7" x14ac:dyDescent="0.25">
      <c r="A17">
        <v>104</v>
      </c>
      <c r="B17" t="s">
        <v>383</v>
      </c>
      <c r="C17" s="107">
        <v>1577145.72</v>
      </c>
      <c r="E17">
        <v>104</v>
      </c>
      <c r="F17" t="s">
        <v>383</v>
      </c>
      <c r="G17" s="107">
        <v>325183.89</v>
      </c>
    </row>
    <row r="18" spans="1:7" x14ac:dyDescent="0.25">
      <c r="A18">
        <v>105</v>
      </c>
      <c r="B18" t="s">
        <v>384</v>
      </c>
      <c r="C18" s="107">
        <v>41284.94</v>
      </c>
      <c r="E18">
        <v>105</v>
      </c>
      <c r="F18" t="s">
        <v>384</v>
      </c>
      <c r="G18" s="107">
        <v>34214.160000000003</v>
      </c>
    </row>
    <row r="19" spans="1:7" x14ac:dyDescent="0.25">
      <c r="A19">
        <v>106</v>
      </c>
      <c r="B19" t="s">
        <v>385</v>
      </c>
      <c r="C19" s="107">
        <v>41400</v>
      </c>
      <c r="E19">
        <v>106</v>
      </c>
      <c r="F19" t="s">
        <v>385</v>
      </c>
      <c r="G19" s="107">
        <v>27880</v>
      </c>
    </row>
    <row r="20" spans="1:7" x14ac:dyDescent="0.25">
      <c r="A20">
        <v>107</v>
      </c>
      <c r="B20" t="s">
        <v>386</v>
      </c>
      <c r="C20" s="107">
        <v>19248</v>
      </c>
      <c r="E20">
        <v>107</v>
      </c>
      <c r="F20" t="s">
        <v>386</v>
      </c>
      <c r="G20" s="107">
        <v>3024</v>
      </c>
    </row>
    <row r="21" spans="1:7" x14ac:dyDescent="0.25">
      <c r="A21">
        <v>109</v>
      </c>
      <c r="B21" t="s">
        <v>387</v>
      </c>
      <c r="C21" s="107">
        <v>24041.599999999999</v>
      </c>
      <c r="E21">
        <v>109</v>
      </c>
      <c r="F21" t="s">
        <v>387</v>
      </c>
      <c r="G21" s="107">
        <v>1740</v>
      </c>
    </row>
    <row r="22" spans="1:7" x14ac:dyDescent="0.25">
      <c r="A22">
        <v>110</v>
      </c>
      <c r="B22" t="s">
        <v>388</v>
      </c>
      <c r="C22" s="107">
        <v>450525.53</v>
      </c>
      <c r="E22">
        <v>110</v>
      </c>
      <c r="F22" t="s">
        <v>388</v>
      </c>
      <c r="G22" s="107">
        <v>78707.09</v>
      </c>
    </row>
    <row r="23" spans="1:7" x14ac:dyDescent="0.25">
      <c r="A23">
        <v>112</v>
      </c>
      <c r="B23" t="s">
        <v>389</v>
      </c>
      <c r="C23" s="107">
        <v>1902173.93</v>
      </c>
      <c r="E23">
        <v>112</v>
      </c>
      <c r="F23" t="s">
        <v>389</v>
      </c>
      <c r="G23" s="107">
        <v>558626.96</v>
      </c>
    </row>
    <row r="24" spans="1:7" x14ac:dyDescent="0.25">
      <c r="A24">
        <v>114</v>
      </c>
      <c r="B24" t="s">
        <v>390</v>
      </c>
      <c r="C24" s="107">
        <v>4682.72</v>
      </c>
      <c r="E24">
        <v>116</v>
      </c>
      <c r="F24" t="s">
        <v>392</v>
      </c>
      <c r="G24" s="107">
        <v>10136.25</v>
      </c>
    </row>
    <row r="25" spans="1:7" x14ac:dyDescent="0.25">
      <c r="A25">
        <v>115</v>
      </c>
      <c r="B25" t="s">
        <v>391</v>
      </c>
      <c r="C25">
        <v>281.13</v>
      </c>
      <c r="E25">
        <v>118</v>
      </c>
      <c r="F25" t="s">
        <v>393</v>
      </c>
      <c r="G25">
        <v>168.98</v>
      </c>
    </row>
    <row r="26" spans="1:7" x14ac:dyDescent="0.25">
      <c r="A26">
        <v>116</v>
      </c>
      <c r="B26" t="s">
        <v>392</v>
      </c>
      <c r="C26" s="107">
        <v>39634.410000000003</v>
      </c>
      <c r="E26">
        <v>119</v>
      </c>
      <c r="F26" t="s">
        <v>600</v>
      </c>
      <c r="G26" s="107">
        <v>3761187.62</v>
      </c>
    </row>
    <row r="27" spans="1:7" x14ac:dyDescent="0.25">
      <c r="A27">
        <v>118</v>
      </c>
      <c r="B27" t="s">
        <v>393</v>
      </c>
      <c r="C27" s="107">
        <v>1480.14</v>
      </c>
      <c r="E27">
        <v>120</v>
      </c>
      <c r="F27" t="s">
        <v>601</v>
      </c>
      <c r="G27" s="107">
        <v>140165.4</v>
      </c>
    </row>
    <row r="28" spans="1:7" x14ac:dyDescent="0.25">
      <c r="A28">
        <v>200</v>
      </c>
      <c r="B28" t="s">
        <v>394</v>
      </c>
      <c r="C28" s="107">
        <v>1413629.09</v>
      </c>
      <c r="E28">
        <v>200</v>
      </c>
      <c r="F28" t="s">
        <v>394</v>
      </c>
      <c r="G28" s="107">
        <v>1273251.58</v>
      </c>
    </row>
    <row r="29" spans="1:7" x14ac:dyDescent="0.25">
      <c r="A29">
        <v>201</v>
      </c>
      <c r="B29" t="s">
        <v>395</v>
      </c>
      <c r="C29" s="107">
        <v>756902.94</v>
      </c>
      <c r="E29">
        <v>201</v>
      </c>
      <c r="F29" t="s">
        <v>395</v>
      </c>
      <c r="G29" s="107">
        <v>251482.89</v>
      </c>
    </row>
    <row r="30" spans="1:7" x14ac:dyDescent="0.25">
      <c r="A30">
        <v>202</v>
      </c>
      <c r="B30" t="s">
        <v>396</v>
      </c>
      <c r="C30" s="107">
        <v>3042402.69</v>
      </c>
      <c r="E30">
        <v>202</v>
      </c>
      <c r="F30" t="s">
        <v>396</v>
      </c>
      <c r="G30" s="107">
        <v>2503431.7599999998</v>
      </c>
    </row>
    <row r="31" spans="1:7" x14ac:dyDescent="0.25">
      <c r="A31">
        <v>203</v>
      </c>
      <c r="B31" t="s">
        <v>397</v>
      </c>
      <c r="C31" s="107">
        <v>769452.72</v>
      </c>
      <c r="E31">
        <v>203</v>
      </c>
      <c r="F31" t="s">
        <v>397</v>
      </c>
      <c r="G31" s="107">
        <v>575554.07999999996</v>
      </c>
    </row>
    <row r="32" spans="1:7" x14ac:dyDescent="0.25">
      <c r="A32">
        <v>204</v>
      </c>
      <c r="B32" t="s">
        <v>398</v>
      </c>
      <c r="C32" s="107">
        <v>393432.47</v>
      </c>
      <c r="E32">
        <v>204</v>
      </c>
      <c r="F32" t="s">
        <v>398</v>
      </c>
      <c r="G32" s="107">
        <v>296544.51</v>
      </c>
    </row>
    <row r="33" spans="1:7" x14ac:dyDescent="0.25">
      <c r="A33">
        <v>205</v>
      </c>
      <c r="B33" t="s">
        <v>399</v>
      </c>
      <c r="C33" s="107">
        <v>1323463</v>
      </c>
      <c r="E33">
        <v>205</v>
      </c>
      <c r="F33" t="s">
        <v>399</v>
      </c>
      <c r="G33" s="107">
        <v>348014</v>
      </c>
    </row>
    <row r="34" spans="1:7" x14ac:dyDescent="0.25">
      <c r="A34">
        <v>206</v>
      </c>
      <c r="B34" t="s">
        <v>400</v>
      </c>
      <c r="C34" s="107">
        <v>883183</v>
      </c>
      <c r="E34">
        <v>206</v>
      </c>
      <c r="F34" t="s">
        <v>400</v>
      </c>
      <c r="G34" s="107">
        <v>430004.46</v>
      </c>
    </row>
    <row r="35" spans="1:7" x14ac:dyDescent="0.25">
      <c r="A35">
        <v>207</v>
      </c>
      <c r="B35" t="s">
        <v>401</v>
      </c>
      <c r="C35" s="107">
        <v>103123</v>
      </c>
      <c r="E35">
        <v>207</v>
      </c>
      <c r="F35" t="s">
        <v>401</v>
      </c>
      <c r="G35" s="107">
        <v>88512</v>
      </c>
    </row>
    <row r="36" spans="1:7" x14ac:dyDescent="0.25">
      <c r="A36">
        <v>210</v>
      </c>
      <c r="B36" t="s">
        <v>402</v>
      </c>
      <c r="C36" s="107">
        <v>840022.79</v>
      </c>
      <c r="E36">
        <v>210</v>
      </c>
      <c r="F36" t="s">
        <v>402</v>
      </c>
      <c r="G36" s="107">
        <v>284135.89</v>
      </c>
    </row>
    <row r="37" spans="1:7" x14ac:dyDescent="0.25">
      <c r="A37">
        <v>211</v>
      </c>
      <c r="B37" t="s">
        <v>403</v>
      </c>
      <c r="C37" s="107">
        <v>457062.89</v>
      </c>
      <c r="E37">
        <v>211</v>
      </c>
      <c r="F37" t="s">
        <v>403</v>
      </c>
      <c r="G37" s="107">
        <v>461999.51</v>
      </c>
    </row>
    <row r="38" spans="1:7" x14ac:dyDescent="0.25">
      <c r="A38">
        <v>212</v>
      </c>
      <c r="B38" t="s">
        <v>404</v>
      </c>
      <c r="C38" s="107">
        <v>191683.89</v>
      </c>
      <c r="E38">
        <v>212</v>
      </c>
      <c r="F38" t="s">
        <v>404</v>
      </c>
      <c r="G38" s="107">
        <v>28201.95</v>
      </c>
    </row>
    <row r="39" spans="1:7" x14ac:dyDescent="0.25">
      <c r="A39">
        <v>217</v>
      </c>
      <c r="B39" t="s">
        <v>405</v>
      </c>
      <c r="C39" s="107">
        <v>420558.68</v>
      </c>
      <c r="E39">
        <v>217</v>
      </c>
      <c r="F39" t="s">
        <v>405</v>
      </c>
      <c r="G39" s="107">
        <v>373395.78</v>
      </c>
    </row>
    <row r="40" spans="1:7" x14ac:dyDescent="0.25">
      <c r="A40">
        <v>219</v>
      </c>
      <c r="B40" t="s">
        <v>406</v>
      </c>
      <c r="C40" s="107">
        <v>92112.14</v>
      </c>
      <c r="E40">
        <v>219</v>
      </c>
      <c r="F40" t="s">
        <v>406</v>
      </c>
      <c r="G40" s="107">
        <v>51519.97</v>
      </c>
    </row>
    <row r="41" spans="1:7" x14ac:dyDescent="0.25">
      <c r="A41">
        <v>220</v>
      </c>
      <c r="B41" t="s">
        <v>407</v>
      </c>
      <c r="C41" s="107">
        <v>127920.65</v>
      </c>
      <c r="E41">
        <v>220</v>
      </c>
      <c r="F41" t="s">
        <v>407</v>
      </c>
      <c r="G41" s="107">
        <v>88119.69</v>
      </c>
    </row>
    <row r="42" spans="1:7" x14ac:dyDescent="0.25">
      <c r="A42">
        <v>221</v>
      </c>
      <c r="B42" t="s">
        <v>408</v>
      </c>
      <c r="C42" s="107">
        <v>606875.23</v>
      </c>
      <c r="E42">
        <v>221</v>
      </c>
      <c r="F42" t="s">
        <v>408</v>
      </c>
      <c r="G42" s="107">
        <v>294223.17</v>
      </c>
    </row>
    <row r="43" spans="1:7" x14ac:dyDescent="0.25">
      <c r="A43">
        <v>223</v>
      </c>
      <c r="B43" t="s">
        <v>409</v>
      </c>
      <c r="C43" s="107">
        <v>3150595.6</v>
      </c>
      <c r="E43">
        <v>223</v>
      </c>
      <c r="F43" t="s">
        <v>409</v>
      </c>
      <c r="G43" s="107">
        <v>2142255.87</v>
      </c>
    </row>
    <row r="44" spans="1:7" x14ac:dyDescent="0.25">
      <c r="A44">
        <v>226</v>
      </c>
      <c r="B44" t="s">
        <v>410</v>
      </c>
      <c r="C44" s="107">
        <v>803829.52</v>
      </c>
      <c r="E44">
        <v>226</v>
      </c>
      <c r="F44" t="s">
        <v>410</v>
      </c>
      <c r="G44" s="107">
        <v>82791.95</v>
      </c>
    </row>
    <row r="45" spans="1:7" x14ac:dyDescent="0.25">
      <c r="A45">
        <v>227</v>
      </c>
      <c r="B45" t="s">
        <v>411</v>
      </c>
      <c r="C45" s="107">
        <v>1602.19</v>
      </c>
      <c r="E45">
        <v>227</v>
      </c>
      <c r="F45" t="s">
        <v>411</v>
      </c>
      <c r="G45" s="107">
        <v>436003.29</v>
      </c>
    </row>
    <row r="46" spans="1:7" x14ac:dyDescent="0.25">
      <c r="A46">
        <v>228</v>
      </c>
      <c r="B46" t="s">
        <v>412</v>
      </c>
      <c r="C46" s="107">
        <v>270788.08</v>
      </c>
      <c r="E46">
        <v>228</v>
      </c>
      <c r="F46" t="s">
        <v>412</v>
      </c>
      <c r="G46" s="107">
        <v>69510.42</v>
      </c>
    </row>
    <row r="47" spans="1:7" x14ac:dyDescent="0.25">
      <c r="A47">
        <v>229</v>
      </c>
      <c r="B47" t="s">
        <v>413</v>
      </c>
      <c r="C47" s="107">
        <v>518608.79</v>
      </c>
      <c r="E47">
        <v>229</v>
      </c>
      <c r="F47" t="s">
        <v>413</v>
      </c>
      <c r="G47" s="107">
        <v>298418.36</v>
      </c>
    </row>
    <row r="48" spans="1:7" x14ac:dyDescent="0.25">
      <c r="A48">
        <v>240</v>
      </c>
      <c r="B48" t="s">
        <v>414</v>
      </c>
      <c r="C48" s="107">
        <v>19882.849999999999</v>
      </c>
      <c r="E48">
        <v>240</v>
      </c>
      <c r="F48" t="s">
        <v>414</v>
      </c>
      <c r="G48" s="107">
        <v>23771.48</v>
      </c>
    </row>
    <row r="49" spans="1:7" x14ac:dyDescent="0.25">
      <c r="A49">
        <v>241</v>
      </c>
      <c r="B49" t="s">
        <v>415</v>
      </c>
      <c r="C49" s="107">
        <v>11494.3</v>
      </c>
      <c r="E49">
        <v>241</v>
      </c>
      <c r="F49" t="s">
        <v>415</v>
      </c>
      <c r="G49">
        <v>280.45</v>
      </c>
    </row>
    <row r="50" spans="1:7" x14ac:dyDescent="0.25">
      <c r="A50">
        <v>243</v>
      </c>
      <c r="B50" t="s">
        <v>416</v>
      </c>
      <c r="C50" s="107">
        <v>4119.25</v>
      </c>
      <c r="E50">
        <v>243</v>
      </c>
      <c r="F50" t="s">
        <v>416</v>
      </c>
      <c r="G50" s="107">
        <v>81392.22</v>
      </c>
    </row>
    <row r="51" spans="1:7" x14ac:dyDescent="0.25">
      <c r="A51">
        <v>244</v>
      </c>
      <c r="B51" t="s">
        <v>417</v>
      </c>
      <c r="C51" s="107">
        <v>1077976.43</v>
      </c>
      <c r="E51">
        <v>244</v>
      </c>
      <c r="F51" t="s">
        <v>417</v>
      </c>
      <c r="G51" s="107">
        <v>384129.62</v>
      </c>
    </row>
    <row r="52" spans="1:7" x14ac:dyDescent="0.25">
      <c r="A52">
        <v>248</v>
      </c>
      <c r="B52" t="s">
        <v>418</v>
      </c>
      <c r="C52" s="107">
        <v>2306314.9500000002</v>
      </c>
      <c r="E52">
        <v>248</v>
      </c>
      <c r="F52" t="s">
        <v>418</v>
      </c>
      <c r="G52" s="107">
        <v>691533</v>
      </c>
    </row>
    <row r="53" spans="1:7" x14ac:dyDescent="0.25">
      <c r="A53">
        <v>249</v>
      </c>
      <c r="B53" t="s">
        <v>419</v>
      </c>
      <c r="C53" s="107">
        <v>334118.63</v>
      </c>
      <c r="E53">
        <v>249</v>
      </c>
      <c r="F53" t="s">
        <v>419</v>
      </c>
      <c r="G53" s="107">
        <v>92057.2</v>
      </c>
    </row>
    <row r="54" spans="1:7" x14ac:dyDescent="0.25">
      <c r="A54">
        <v>252</v>
      </c>
      <c r="B54" t="s">
        <v>420</v>
      </c>
      <c r="C54" s="107">
        <v>107849.39</v>
      </c>
      <c r="E54">
        <v>252</v>
      </c>
      <c r="F54" t="s">
        <v>420</v>
      </c>
      <c r="G54" s="107">
        <v>87253.92</v>
      </c>
    </row>
    <row r="55" spans="1:7" x14ac:dyDescent="0.25">
      <c r="A55">
        <v>253</v>
      </c>
      <c r="B55" t="s">
        <v>421</v>
      </c>
      <c r="C55" s="107">
        <v>1890928.5</v>
      </c>
      <c r="E55">
        <v>253</v>
      </c>
      <c r="F55" t="s">
        <v>421</v>
      </c>
      <c r="G55" s="107">
        <v>651328</v>
      </c>
    </row>
    <row r="56" spans="1:7" x14ac:dyDescent="0.25">
      <c r="A56">
        <v>254</v>
      </c>
      <c r="B56" t="s">
        <v>422</v>
      </c>
      <c r="C56" s="107">
        <v>232126.48</v>
      </c>
      <c r="E56">
        <v>254</v>
      </c>
      <c r="F56" t="s">
        <v>422</v>
      </c>
      <c r="G56" s="107">
        <v>159534.95000000001</v>
      </c>
    </row>
    <row r="57" spans="1:7" x14ac:dyDescent="0.25">
      <c r="A57" t="s">
        <v>360</v>
      </c>
      <c r="E57" t="s">
        <v>360</v>
      </c>
    </row>
    <row r="59" spans="1:7" x14ac:dyDescent="0.25">
      <c r="A59" t="s">
        <v>361</v>
      </c>
      <c r="B59" t="s">
        <v>423</v>
      </c>
      <c r="E59" t="s">
        <v>590</v>
      </c>
      <c r="F59" t="s">
        <v>602</v>
      </c>
    </row>
    <row r="60" spans="1:7" x14ac:dyDescent="0.25">
      <c r="A60" t="s">
        <v>363</v>
      </c>
      <c r="B60" t="s">
        <v>364</v>
      </c>
      <c r="E60" t="s">
        <v>592</v>
      </c>
      <c r="F60" t="s">
        <v>593</v>
      </c>
    </row>
    <row r="61" spans="1:7" x14ac:dyDescent="0.25">
      <c r="A61" t="s">
        <v>365</v>
      </c>
      <c r="B61" t="s">
        <v>366</v>
      </c>
      <c r="E61" t="s">
        <v>594</v>
      </c>
      <c r="F61" t="s">
        <v>595</v>
      </c>
    </row>
    <row r="62" spans="1:7" x14ac:dyDescent="0.25">
      <c r="A62" t="s">
        <v>367</v>
      </c>
      <c r="B62" t="s">
        <v>368</v>
      </c>
      <c r="E62" t="s">
        <v>596</v>
      </c>
      <c r="F62" t="s">
        <v>597</v>
      </c>
    </row>
    <row r="63" spans="1:7" x14ac:dyDescent="0.25">
      <c r="A63" t="s">
        <v>369</v>
      </c>
      <c r="B63" t="s">
        <v>370</v>
      </c>
      <c r="C63" t="s">
        <v>371</v>
      </c>
      <c r="E63" t="s">
        <v>598</v>
      </c>
      <c r="F63" t="s">
        <v>599</v>
      </c>
      <c r="G63" t="s">
        <v>371</v>
      </c>
    </row>
    <row r="64" spans="1:7" x14ac:dyDescent="0.25">
      <c r="A64" t="s">
        <v>372</v>
      </c>
      <c r="B64" t="s">
        <v>373</v>
      </c>
      <c r="C64" t="s">
        <v>374</v>
      </c>
      <c r="E64" t="s">
        <v>372</v>
      </c>
      <c r="F64" t="s">
        <v>373</v>
      </c>
      <c r="G64" t="s">
        <v>374</v>
      </c>
    </row>
    <row r="65" spans="1:7" x14ac:dyDescent="0.25">
      <c r="A65" t="s">
        <v>369</v>
      </c>
      <c r="B65" t="s">
        <v>370</v>
      </c>
      <c r="C65" t="s">
        <v>371</v>
      </c>
      <c r="E65" t="s">
        <v>598</v>
      </c>
      <c r="F65" t="s">
        <v>599</v>
      </c>
      <c r="G65" t="s">
        <v>371</v>
      </c>
    </row>
    <row r="66" spans="1:7" x14ac:dyDescent="0.25">
      <c r="A66">
        <v>255</v>
      </c>
      <c r="B66" t="s">
        <v>424</v>
      </c>
      <c r="C66" s="107">
        <v>1721.83</v>
      </c>
      <c r="E66">
        <v>255</v>
      </c>
      <c r="F66" t="s">
        <v>424</v>
      </c>
      <c r="G66">
        <v>732.75</v>
      </c>
    </row>
    <row r="67" spans="1:7" x14ac:dyDescent="0.25">
      <c r="A67">
        <v>256</v>
      </c>
      <c r="B67" t="s">
        <v>425</v>
      </c>
      <c r="C67" s="107">
        <v>1607443.59</v>
      </c>
      <c r="E67">
        <v>256</v>
      </c>
      <c r="F67" t="s">
        <v>425</v>
      </c>
      <c r="G67" s="107">
        <v>637818.23</v>
      </c>
    </row>
    <row r="68" spans="1:7" x14ac:dyDescent="0.25">
      <c r="A68">
        <v>257</v>
      </c>
      <c r="B68" t="s">
        <v>426</v>
      </c>
      <c r="C68" s="107">
        <v>20620.14</v>
      </c>
      <c r="E68">
        <v>257</v>
      </c>
      <c r="F68" t="s">
        <v>426</v>
      </c>
      <c r="G68" s="107">
        <v>10565.4</v>
      </c>
    </row>
    <row r="69" spans="1:7" x14ac:dyDescent="0.25">
      <c r="A69">
        <v>258</v>
      </c>
      <c r="B69" t="s">
        <v>427</v>
      </c>
      <c r="C69" s="107">
        <v>297205.62</v>
      </c>
      <c r="E69">
        <v>258</v>
      </c>
      <c r="F69" t="s">
        <v>427</v>
      </c>
      <c r="G69" s="107">
        <v>69472.2</v>
      </c>
    </row>
    <row r="70" spans="1:7" x14ac:dyDescent="0.25">
      <c r="A70">
        <v>260</v>
      </c>
      <c r="B70" t="s">
        <v>428</v>
      </c>
      <c r="C70" s="107">
        <v>7974.26</v>
      </c>
      <c r="E70">
        <v>260</v>
      </c>
      <c r="F70" t="s">
        <v>428</v>
      </c>
      <c r="G70" s="107">
        <v>67433.03</v>
      </c>
    </row>
    <row r="71" spans="1:7" x14ac:dyDescent="0.25">
      <c r="A71">
        <v>261</v>
      </c>
      <c r="B71" t="s">
        <v>429</v>
      </c>
      <c r="C71" s="107">
        <v>459056.13</v>
      </c>
      <c r="E71">
        <v>261</v>
      </c>
      <c r="F71" t="s">
        <v>429</v>
      </c>
      <c r="G71" s="107">
        <v>235248.73</v>
      </c>
    </row>
    <row r="72" spans="1:7" x14ac:dyDescent="0.25">
      <c r="A72">
        <v>263</v>
      </c>
      <c r="B72" t="s">
        <v>430</v>
      </c>
      <c r="C72" s="107">
        <v>7895.79</v>
      </c>
      <c r="E72">
        <v>264</v>
      </c>
      <c r="F72" t="s">
        <v>431</v>
      </c>
      <c r="G72" s="107">
        <v>37596.26</v>
      </c>
    </row>
    <row r="73" spans="1:7" x14ac:dyDescent="0.25">
      <c r="A73">
        <v>264</v>
      </c>
      <c r="B73" t="s">
        <v>431</v>
      </c>
      <c r="C73" s="107">
        <v>82096.28</v>
      </c>
      <c r="E73">
        <v>265</v>
      </c>
      <c r="F73" t="s">
        <v>432</v>
      </c>
      <c r="G73" s="107">
        <v>90433.43</v>
      </c>
    </row>
    <row r="74" spans="1:7" x14ac:dyDescent="0.25">
      <c r="A74">
        <v>265</v>
      </c>
      <c r="B74" t="s">
        <v>432</v>
      </c>
      <c r="C74" s="107">
        <v>129748.61</v>
      </c>
      <c r="E74">
        <v>266</v>
      </c>
      <c r="F74" t="s">
        <v>433</v>
      </c>
      <c r="G74" s="107">
        <v>96754.82</v>
      </c>
    </row>
    <row r="75" spans="1:7" x14ac:dyDescent="0.25">
      <c r="A75">
        <v>266</v>
      </c>
      <c r="B75" t="s">
        <v>433</v>
      </c>
      <c r="C75" s="107">
        <v>227963.08</v>
      </c>
      <c r="E75">
        <v>267</v>
      </c>
      <c r="F75" t="s">
        <v>434</v>
      </c>
      <c r="G75" s="107">
        <v>19240.400000000001</v>
      </c>
    </row>
    <row r="76" spans="1:7" x14ac:dyDescent="0.25">
      <c r="A76">
        <v>267</v>
      </c>
      <c r="B76" t="s">
        <v>434</v>
      </c>
      <c r="C76" s="107">
        <v>43958.59</v>
      </c>
      <c r="E76">
        <v>268</v>
      </c>
      <c r="F76" t="s">
        <v>435</v>
      </c>
      <c r="G76" s="107">
        <v>226579.17</v>
      </c>
    </row>
    <row r="77" spans="1:7" x14ac:dyDescent="0.25">
      <c r="A77">
        <v>268</v>
      </c>
      <c r="B77" t="s">
        <v>435</v>
      </c>
      <c r="C77" s="107">
        <v>741106.78</v>
      </c>
      <c r="E77">
        <v>271</v>
      </c>
      <c r="F77" t="s">
        <v>436</v>
      </c>
      <c r="G77" s="107">
        <v>19200</v>
      </c>
    </row>
    <row r="78" spans="1:7" x14ac:dyDescent="0.25">
      <c r="A78">
        <v>271</v>
      </c>
      <c r="B78" t="s">
        <v>436</v>
      </c>
      <c r="C78" s="107">
        <v>76914.38</v>
      </c>
      <c r="E78">
        <v>272</v>
      </c>
      <c r="F78" t="s">
        <v>437</v>
      </c>
      <c r="G78" s="107">
        <v>16800</v>
      </c>
    </row>
    <row r="79" spans="1:7" x14ac:dyDescent="0.25">
      <c r="A79">
        <v>272</v>
      </c>
      <c r="B79" t="s">
        <v>437</v>
      </c>
      <c r="C79" s="107">
        <v>34171.46</v>
      </c>
      <c r="E79">
        <v>273</v>
      </c>
      <c r="F79" t="s">
        <v>438</v>
      </c>
      <c r="G79" s="107">
        <v>98400</v>
      </c>
    </row>
    <row r="80" spans="1:7" x14ac:dyDescent="0.25">
      <c r="A80">
        <v>273</v>
      </c>
      <c r="B80" t="s">
        <v>438</v>
      </c>
      <c r="C80" s="107">
        <v>178400</v>
      </c>
      <c r="E80">
        <v>274</v>
      </c>
      <c r="F80" t="s">
        <v>439</v>
      </c>
      <c r="G80" s="107">
        <v>749712.48</v>
      </c>
    </row>
    <row r="81" spans="1:7" x14ac:dyDescent="0.25">
      <c r="A81">
        <v>274</v>
      </c>
      <c r="B81" t="s">
        <v>439</v>
      </c>
      <c r="C81" s="107">
        <v>1722355.24</v>
      </c>
      <c r="E81">
        <v>276</v>
      </c>
      <c r="F81" t="s">
        <v>441</v>
      </c>
      <c r="G81" s="107">
        <v>204605.88</v>
      </c>
    </row>
    <row r="82" spans="1:7" x14ac:dyDescent="0.25">
      <c r="A82">
        <v>275</v>
      </c>
      <c r="B82" t="s">
        <v>440</v>
      </c>
      <c r="C82">
        <v>101.95</v>
      </c>
      <c r="E82">
        <v>277</v>
      </c>
      <c r="F82" t="s">
        <v>442</v>
      </c>
      <c r="G82">
        <v>354.74</v>
      </c>
    </row>
    <row r="83" spans="1:7" x14ac:dyDescent="0.25">
      <c r="A83">
        <v>276</v>
      </c>
      <c r="B83" t="s">
        <v>441</v>
      </c>
      <c r="C83" s="107">
        <v>409192.38</v>
      </c>
      <c r="E83">
        <v>278</v>
      </c>
      <c r="F83" t="s">
        <v>443</v>
      </c>
      <c r="G83" s="107">
        <v>204938.43</v>
      </c>
    </row>
    <row r="84" spans="1:7" x14ac:dyDescent="0.25">
      <c r="A84">
        <v>277</v>
      </c>
      <c r="B84" t="s">
        <v>442</v>
      </c>
      <c r="C84" s="107">
        <v>1556.82</v>
      </c>
      <c r="E84">
        <v>280</v>
      </c>
      <c r="F84" t="s">
        <v>445</v>
      </c>
      <c r="G84" s="107">
        <v>69015</v>
      </c>
    </row>
    <row r="85" spans="1:7" x14ac:dyDescent="0.25">
      <c r="A85">
        <v>278</v>
      </c>
      <c r="B85" t="s">
        <v>443</v>
      </c>
      <c r="C85" s="107">
        <v>400619.5</v>
      </c>
      <c r="E85">
        <v>282</v>
      </c>
      <c r="F85" t="s">
        <v>446</v>
      </c>
      <c r="G85" s="107">
        <v>2842.4</v>
      </c>
    </row>
    <row r="86" spans="1:7" x14ac:dyDescent="0.25">
      <c r="A86">
        <v>279</v>
      </c>
      <c r="B86" t="s">
        <v>444</v>
      </c>
      <c r="C86" s="107">
        <v>5292.31</v>
      </c>
      <c r="E86">
        <v>283</v>
      </c>
      <c r="F86" t="s">
        <v>447</v>
      </c>
      <c r="G86">
        <v>570.70000000000005</v>
      </c>
    </row>
    <row r="87" spans="1:7" x14ac:dyDescent="0.25">
      <c r="A87">
        <v>280</v>
      </c>
      <c r="B87" t="s">
        <v>445</v>
      </c>
      <c r="C87" s="107">
        <v>78093.100000000006</v>
      </c>
      <c r="E87">
        <v>284</v>
      </c>
      <c r="F87" t="s">
        <v>448</v>
      </c>
      <c r="G87" s="107">
        <v>27819.34</v>
      </c>
    </row>
    <row r="88" spans="1:7" x14ac:dyDescent="0.25">
      <c r="A88">
        <v>282</v>
      </c>
      <c r="B88" t="s">
        <v>446</v>
      </c>
      <c r="C88" s="107">
        <v>14829.48</v>
      </c>
      <c r="E88">
        <v>285</v>
      </c>
      <c r="F88" t="s">
        <v>449</v>
      </c>
      <c r="G88" s="107">
        <v>39868.92</v>
      </c>
    </row>
    <row r="89" spans="1:7" x14ac:dyDescent="0.25">
      <c r="A89">
        <v>283</v>
      </c>
      <c r="B89" t="s">
        <v>447</v>
      </c>
      <c r="C89" s="107">
        <v>1268.22</v>
      </c>
      <c r="E89">
        <v>286</v>
      </c>
      <c r="F89" t="s">
        <v>450</v>
      </c>
      <c r="G89" s="107">
        <v>85644.42</v>
      </c>
    </row>
    <row r="90" spans="1:7" x14ac:dyDescent="0.25">
      <c r="A90">
        <v>284</v>
      </c>
      <c r="B90" t="s">
        <v>448</v>
      </c>
      <c r="C90" s="107">
        <v>108054.1</v>
      </c>
      <c r="E90">
        <v>288</v>
      </c>
      <c r="F90" t="s">
        <v>451</v>
      </c>
      <c r="G90" s="107">
        <v>24139.08</v>
      </c>
    </row>
    <row r="91" spans="1:7" x14ac:dyDescent="0.25">
      <c r="A91">
        <v>285</v>
      </c>
      <c r="B91" t="s">
        <v>449</v>
      </c>
      <c r="C91" s="107">
        <v>18766.490000000002</v>
      </c>
      <c r="E91">
        <v>289</v>
      </c>
      <c r="F91" t="s">
        <v>452</v>
      </c>
      <c r="G91" s="107">
        <v>14570.64</v>
      </c>
    </row>
    <row r="92" spans="1:7" x14ac:dyDescent="0.25">
      <c r="A92">
        <v>286</v>
      </c>
      <c r="B92" t="s">
        <v>450</v>
      </c>
      <c r="C92" s="107">
        <v>77234.34</v>
      </c>
      <c r="E92">
        <v>291</v>
      </c>
      <c r="F92" t="s">
        <v>453</v>
      </c>
      <c r="G92" s="107">
        <v>7939.63</v>
      </c>
    </row>
    <row r="93" spans="1:7" x14ac:dyDescent="0.25">
      <c r="A93">
        <v>288</v>
      </c>
      <c r="B93" t="s">
        <v>451</v>
      </c>
      <c r="C93" s="107">
        <v>50606.400000000001</v>
      </c>
      <c r="E93">
        <v>292</v>
      </c>
      <c r="F93" t="s">
        <v>454</v>
      </c>
      <c r="G93" s="107">
        <v>81223.7</v>
      </c>
    </row>
    <row r="94" spans="1:7" x14ac:dyDescent="0.25">
      <c r="A94">
        <v>289</v>
      </c>
      <c r="B94" t="s">
        <v>452</v>
      </c>
      <c r="C94" s="107">
        <v>19495.72</v>
      </c>
      <c r="E94">
        <v>293</v>
      </c>
      <c r="F94" t="s">
        <v>455</v>
      </c>
      <c r="G94" s="107">
        <v>21297.5</v>
      </c>
    </row>
    <row r="95" spans="1:7" x14ac:dyDescent="0.25">
      <c r="A95">
        <v>291</v>
      </c>
      <c r="B95" t="s">
        <v>453</v>
      </c>
      <c r="C95" s="107">
        <v>36280.54</v>
      </c>
      <c r="E95">
        <v>295</v>
      </c>
      <c r="F95" t="s">
        <v>456</v>
      </c>
      <c r="G95" s="107">
        <v>2652.75</v>
      </c>
    </row>
    <row r="96" spans="1:7" x14ac:dyDescent="0.25">
      <c r="A96">
        <v>292</v>
      </c>
      <c r="B96" t="s">
        <v>454</v>
      </c>
      <c r="C96" s="107">
        <v>107540.2</v>
      </c>
      <c r="E96">
        <v>297</v>
      </c>
      <c r="F96" t="s">
        <v>457</v>
      </c>
      <c r="G96" s="107">
        <v>19114163.129999999</v>
      </c>
    </row>
    <row r="97" spans="1:7" x14ac:dyDescent="0.25">
      <c r="A97">
        <v>293</v>
      </c>
      <c r="B97" t="s">
        <v>455</v>
      </c>
      <c r="C97" s="107">
        <v>97413.29</v>
      </c>
      <c r="E97">
        <v>299</v>
      </c>
      <c r="F97" t="s">
        <v>459</v>
      </c>
      <c r="G97" s="107">
        <v>164914.49</v>
      </c>
    </row>
    <row r="98" spans="1:7" x14ac:dyDescent="0.25">
      <c r="A98">
        <v>295</v>
      </c>
      <c r="B98" t="s">
        <v>456</v>
      </c>
      <c r="C98" s="107">
        <v>3998.71</v>
      </c>
      <c r="E98">
        <v>309</v>
      </c>
      <c r="F98" t="s">
        <v>603</v>
      </c>
      <c r="G98">
        <v>386</v>
      </c>
    </row>
    <row r="99" spans="1:7" x14ac:dyDescent="0.25">
      <c r="A99">
        <v>297</v>
      </c>
      <c r="B99" t="s">
        <v>457</v>
      </c>
      <c r="C99" s="107">
        <v>19532526.879999999</v>
      </c>
      <c r="E99">
        <v>310</v>
      </c>
      <c r="F99" t="s">
        <v>460</v>
      </c>
      <c r="G99" s="107">
        <v>12270</v>
      </c>
    </row>
    <row r="100" spans="1:7" x14ac:dyDescent="0.25">
      <c r="A100">
        <v>298</v>
      </c>
      <c r="B100" t="s">
        <v>458</v>
      </c>
      <c r="C100" s="107">
        <v>19371.3</v>
      </c>
      <c r="E100">
        <v>314</v>
      </c>
      <c r="F100" t="s">
        <v>604</v>
      </c>
      <c r="G100" s="107">
        <v>457175</v>
      </c>
    </row>
    <row r="101" spans="1:7" x14ac:dyDescent="0.25">
      <c r="A101">
        <v>299</v>
      </c>
      <c r="B101" t="s">
        <v>459</v>
      </c>
      <c r="C101" s="107">
        <v>266057.42</v>
      </c>
      <c r="E101">
        <v>400</v>
      </c>
      <c r="F101" t="s">
        <v>462</v>
      </c>
      <c r="G101" s="107">
        <v>54548</v>
      </c>
    </row>
    <row r="102" spans="1:7" x14ac:dyDescent="0.25">
      <c r="A102">
        <v>310</v>
      </c>
      <c r="B102" t="s">
        <v>460</v>
      </c>
      <c r="C102" s="107">
        <v>17806</v>
      </c>
      <c r="E102">
        <v>402</v>
      </c>
      <c r="F102" t="s">
        <v>463</v>
      </c>
      <c r="G102" s="107">
        <v>2436</v>
      </c>
    </row>
    <row r="103" spans="1:7" x14ac:dyDescent="0.25">
      <c r="A103">
        <v>313</v>
      </c>
      <c r="B103" t="s">
        <v>461</v>
      </c>
      <c r="C103">
        <v>586</v>
      </c>
      <c r="E103">
        <v>405</v>
      </c>
      <c r="F103" t="s">
        <v>464</v>
      </c>
      <c r="G103" s="107">
        <v>47453</v>
      </c>
    </row>
    <row r="104" spans="1:7" x14ac:dyDescent="0.25">
      <c r="A104">
        <v>400</v>
      </c>
      <c r="B104" t="s">
        <v>462</v>
      </c>
      <c r="C104" s="107">
        <v>266190</v>
      </c>
      <c r="E104">
        <v>407</v>
      </c>
      <c r="F104" t="s">
        <v>465</v>
      </c>
      <c r="G104" s="107">
        <v>8364074</v>
      </c>
    </row>
    <row r="105" spans="1:7" x14ac:dyDescent="0.25">
      <c r="A105">
        <v>402</v>
      </c>
      <c r="B105" t="s">
        <v>463</v>
      </c>
      <c r="C105" s="107">
        <v>26389</v>
      </c>
      <c r="E105">
        <v>410</v>
      </c>
      <c r="F105" t="s">
        <v>467</v>
      </c>
      <c r="G105" s="107">
        <v>145240</v>
      </c>
    </row>
    <row r="106" spans="1:7" x14ac:dyDescent="0.25">
      <c r="A106">
        <v>405</v>
      </c>
      <c r="B106" t="s">
        <v>464</v>
      </c>
      <c r="C106" s="107">
        <v>221788</v>
      </c>
      <c r="E106">
        <v>411</v>
      </c>
      <c r="F106" t="s">
        <v>468</v>
      </c>
      <c r="G106" s="107">
        <v>529270.4</v>
      </c>
    </row>
    <row r="107" spans="1:7" x14ac:dyDescent="0.25">
      <c r="A107">
        <v>407</v>
      </c>
      <c r="B107" t="s">
        <v>465</v>
      </c>
      <c r="C107" s="107">
        <v>40751104</v>
      </c>
      <c r="E107">
        <v>412</v>
      </c>
      <c r="F107" t="s">
        <v>469</v>
      </c>
      <c r="G107" s="107">
        <v>143619.75</v>
      </c>
    </row>
    <row r="108" spans="1:7" x14ac:dyDescent="0.25">
      <c r="A108">
        <v>408</v>
      </c>
      <c r="B108" t="s">
        <v>466</v>
      </c>
      <c r="C108" s="107">
        <v>478455</v>
      </c>
      <c r="E108">
        <v>414</v>
      </c>
      <c r="F108" t="s">
        <v>145</v>
      </c>
      <c r="G108" s="107">
        <v>120789.08</v>
      </c>
    </row>
    <row r="109" spans="1:7" x14ac:dyDescent="0.25">
      <c r="A109">
        <v>410</v>
      </c>
      <c r="B109" t="s">
        <v>467</v>
      </c>
      <c r="C109" s="107">
        <v>689000</v>
      </c>
      <c r="E109">
        <v>417</v>
      </c>
      <c r="F109" t="s">
        <v>470</v>
      </c>
      <c r="G109" s="107">
        <v>24110.639999999999</v>
      </c>
    </row>
    <row r="110" spans="1:7" x14ac:dyDescent="0.25">
      <c r="A110">
        <v>411</v>
      </c>
      <c r="B110" t="s">
        <v>468</v>
      </c>
      <c r="C110" s="107">
        <v>1779449.53</v>
      </c>
      <c r="E110">
        <v>418</v>
      </c>
      <c r="F110" t="s">
        <v>472</v>
      </c>
      <c r="G110" s="107">
        <v>4025064.95</v>
      </c>
    </row>
    <row r="111" spans="1:7" x14ac:dyDescent="0.25">
      <c r="A111">
        <v>412</v>
      </c>
      <c r="B111" t="s">
        <v>469</v>
      </c>
      <c r="C111" s="107">
        <v>485665.78</v>
      </c>
      <c r="E111">
        <v>419</v>
      </c>
      <c r="F111" t="s">
        <v>605</v>
      </c>
      <c r="G111" s="107">
        <v>667937.73</v>
      </c>
    </row>
    <row r="112" spans="1:7" x14ac:dyDescent="0.25">
      <c r="A112">
        <v>414</v>
      </c>
      <c r="B112" t="s">
        <v>145</v>
      </c>
      <c r="C112" s="107">
        <v>5361</v>
      </c>
      <c r="E112">
        <v>420</v>
      </c>
      <c r="F112" t="s">
        <v>606</v>
      </c>
      <c r="G112">
        <v>45.95</v>
      </c>
    </row>
    <row r="113" spans="1:7" x14ac:dyDescent="0.25">
      <c r="A113">
        <v>417</v>
      </c>
      <c r="B113" t="s">
        <v>470</v>
      </c>
      <c r="C113" s="107">
        <v>84711</v>
      </c>
      <c r="E113">
        <v>421</v>
      </c>
      <c r="F113" t="s">
        <v>256</v>
      </c>
      <c r="G113" s="107">
        <v>5122</v>
      </c>
    </row>
    <row r="114" spans="1:7" x14ac:dyDescent="0.25">
      <c r="A114" t="s">
        <v>360</v>
      </c>
      <c r="E114" t="s">
        <v>360</v>
      </c>
    </row>
    <row r="116" spans="1:7" x14ac:dyDescent="0.25">
      <c r="A116" t="s">
        <v>361</v>
      </c>
      <c r="B116" t="s">
        <v>471</v>
      </c>
      <c r="E116" t="s">
        <v>590</v>
      </c>
      <c r="F116" t="s">
        <v>607</v>
      </c>
    </row>
    <row r="117" spans="1:7" x14ac:dyDescent="0.25">
      <c r="A117" t="s">
        <v>363</v>
      </c>
      <c r="B117" t="s">
        <v>364</v>
      </c>
      <c r="E117" t="s">
        <v>592</v>
      </c>
      <c r="F117" t="s">
        <v>593</v>
      </c>
    </row>
    <row r="118" spans="1:7" x14ac:dyDescent="0.25">
      <c r="A118" t="s">
        <v>365</v>
      </c>
      <c r="B118" t="s">
        <v>366</v>
      </c>
      <c r="E118" t="s">
        <v>594</v>
      </c>
      <c r="F118" t="s">
        <v>595</v>
      </c>
    </row>
    <row r="119" spans="1:7" x14ac:dyDescent="0.25">
      <c r="A119" t="s">
        <v>367</v>
      </c>
      <c r="B119" t="s">
        <v>368</v>
      </c>
      <c r="E119" t="s">
        <v>596</v>
      </c>
      <c r="F119" t="s">
        <v>597</v>
      </c>
    </row>
    <row r="120" spans="1:7" x14ac:dyDescent="0.25">
      <c r="A120" t="s">
        <v>369</v>
      </c>
      <c r="B120" t="s">
        <v>370</v>
      </c>
      <c r="C120" t="s">
        <v>371</v>
      </c>
      <c r="E120" t="s">
        <v>598</v>
      </c>
      <c r="F120" t="s">
        <v>599</v>
      </c>
      <c r="G120" t="s">
        <v>371</v>
      </c>
    </row>
    <row r="121" spans="1:7" x14ac:dyDescent="0.25">
      <c r="A121" t="s">
        <v>372</v>
      </c>
      <c r="B121" t="s">
        <v>373</v>
      </c>
      <c r="C121" t="s">
        <v>374</v>
      </c>
      <c r="E121" t="s">
        <v>372</v>
      </c>
      <c r="F121" t="s">
        <v>373</v>
      </c>
      <c r="G121" t="s">
        <v>374</v>
      </c>
    </row>
    <row r="122" spans="1:7" x14ac:dyDescent="0.25">
      <c r="A122" t="s">
        <v>369</v>
      </c>
      <c r="B122" t="s">
        <v>370</v>
      </c>
      <c r="C122" t="s">
        <v>371</v>
      </c>
      <c r="E122" t="s">
        <v>598</v>
      </c>
      <c r="F122" t="s">
        <v>599</v>
      </c>
      <c r="G122" t="s">
        <v>371</v>
      </c>
    </row>
    <row r="123" spans="1:7" x14ac:dyDescent="0.25">
      <c r="A123">
        <v>418</v>
      </c>
      <c r="B123" t="s">
        <v>472</v>
      </c>
      <c r="C123" s="107">
        <v>13611684.83</v>
      </c>
      <c r="E123">
        <v>426</v>
      </c>
      <c r="F123" t="s">
        <v>473</v>
      </c>
      <c r="G123" s="107">
        <v>21474.6</v>
      </c>
    </row>
    <row r="124" spans="1:7" x14ac:dyDescent="0.25">
      <c r="A124">
        <v>421</v>
      </c>
      <c r="B124" t="s">
        <v>256</v>
      </c>
      <c r="C124" s="107">
        <v>6435</v>
      </c>
      <c r="E124">
        <v>428</v>
      </c>
      <c r="F124" t="s">
        <v>474</v>
      </c>
      <c r="G124" s="107">
        <v>1817775.08</v>
      </c>
    </row>
    <row r="125" spans="1:7" x14ac:dyDescent="0.25">
      <c r="A125">
        <v>426</v>
      </c>
      <c r="B125" t="s">
        <v>473</v>
      </c>
      <c r="C125" s="107">
        <v>2265451.9500000002</v>
      </c>
      <c r="E125">
        <v>429</v>
      </c>
      <c r="F125" t="s">
        <v>608</v>
      </c>
      <c r="G125" s="107">
        <v>30321</v>
      </c>
    </row>
    <row r="126" spans="1:7" x14ac:dyDescent="0.25">
      <c r="A126">
        <v>428</v>
      </c>
      <c r="B126" t="s">
        <v>474</v>
      </c>
      <c r="C126" s="107">
        <v>4341580.1500000004</v>
      </c>
      <c r="E126">
        <v>430</v>
      </c>
      <c r="F126" t="s">
        <v>475</v>
      </c>
      <c r="G126">
        <v>816</v>
      </c>
    </row>
    <row r="127" spans="1:7" x14ac:dyDescent="0.25">
      <c r="A127">
        <v>430</v>
      </c>
      <c r="B127" t="s">
        <v>475</v>
      </c>
      <c r="C127" s="107">
        <v>27345.86</v>
      </c>
      <c r="E127">
        <v>431</v>
      </c>
      <c r="F127" t="s">
        <v>476</v>
      </c>
      <c r="G127" s="107">
        <v>2790</v>
      </c>
    </row>
    <row r="128" spans="1:7" x14ac:dyDescent="0.25">
      <c r="A128">
        <v>431</v>
      </c>
      <c r="B128" t="s">
        <v>476</v>
      </c>
      <c r="C128" s="107">
        <v>13119.58</v>
      </c>
      <c r="E128">
        <v>433</v>
      </c>
      <c r="F128" t="s">
        <v>477</v>
      </c>
      <c r="G128" s="107">
        <v>25021.45</v>
      </c>
    </row>
    <row r="129" spans="1:8" x14ac:dyDescent="0.25">
      <c r="A129">
        <v>433</v>
      </c>
      <c r="B129" t="s">
        <v>477</v>
      </c>
      <c r="C129" s="107">
        <v>47515.32</v>
      </c>
      <c r="E129">
        <v>436</v>
      </c>
      <c r="F129" t="s">
        <v>478</v>
      </c>
      <c r="G129" s="107">
        <v>15525</v>
      </c>
    </row>
    <row r="130" spans="1:8" x14ac:dyDescent="0.25">
      <c r="A130">
        <v>436</v>
      </c>
      <c r="B130" t="s">
        <v>478</v>
      </c>
      <c r="C130" s="107">
        <v>285350</v>
      </c>
      <c r="E130">
        <v>437</v>
      </c>
      <c r="F130" t="s">
        <v>479</v>
      </c>
      <c r="G130" s="107">
        <v>446613</v>
      </c>
    </row>
    <row r="131" spans="1:8" x14ac:dyDescent="0.25">
      <c r="A131">
        <v>437</v>
      </c>
      <c r="B131" t="s">
        <v>479</v>
      </c>
      <c r="C131" s="107">
        <v>868442.5</v>
      </c>
      <c r="E131">
        <v>438</v>
      </c>
      <c r="F131" t="s">
        <v>480</v>
      </c>
      <c r="G131" s="107">
        <v>358048</v>
      </c>
    </row>
    <row r="132" spans="1:8" x14ac:dyDescent="0.25">
      <c r="A132">
        <v>438</v>
      </c>
      <c r="B132" t="s">
        <v>480</v>
      </c>
      <c r="C132" s="107">
        <v>731934</v>
      </c>
      <c r="E132">
        <v>439</v>
      </c>
      <c r="F132" t="s">
        <v>481</v>
      </c>
      <c r="G132" s="107">
        <v>31050</v>
      </c>
    </row>
    <row r="133" spans="1:8" x14ac:dyDescent="0.25">
      <c r="A133">
        <v>439</v>
      </c>
      <c r="B133" t="s">
        <v>481</v>
      </c>
      <c r="C133" s="107">
        <v>132960</v>
      </c>
      <c r="E133">
        <v>440</v>
      </c>
      <c r="F133" t="s">
        <v>482</v>
      </c>
      <c r="G133" s="107">
        <v>49680</v>
      </c>
    </row>
    <row r="134" spans="1:8" x14ac:dyDescent="0.25">
      <c r="A134">
        <v>440</v>
      </c>
      <c r="B134" t="s">
        <v>482</v>
      </c>
      <c r="C134" s="107">
        <v>88000</v>
      </c>
      <c r="E134">
        <v>441</v>
      </c>
      <c r="F134" t="s">
        <v>483</v>
      </c>
      <c r="G134" s="107">
        <v>10864</v>
      </c>
    </row>
    <row r="135" spans="1:8" x14ac:dyDescent="0.25">
      <c r="A135">
        <v>441</v>
      </c>
      <c r="B135" t="s">
        <v>483</v>
      </c>
      <c r="C135" s="107">
        <v>30856.43</v>
      </c>
      <c r="E135">
        <v>442</v>
      </c>
      <c r="F135" t="s">
        <v>484</v>
      </c>
      <c r="G135" s="107">
        <v>14832.4</v>
      </c>
    </row>
    <row r="136" spans="1:8" x14ac:dyDescent="0.25">
      <c r="A136">
        <v>442</v>
      </c>
      <c r="B136" t="s">
        <v>484</v>
      </c>
      <c r="C136" s="107">
        <v>51355.5</v>
      </c>
      <c r="E136">
        <v>443</v>
      </c>
      <c r="F136" t="s">
        <v>485</v>
      </c>
      <c r="G136" s="107">
        <v>183445</v>
      </c>
    </row>
    <row r="137" spans="1:8" x14ac:dyDescent="0.25">
      <c r="A137">
        <v>443</v>
      </c>
      <c r="B137" t="s">
        <v>485</v>
      </c>
      <c r="C137" s="107">
        <v>594072</v>
      </c>
      <c r="E137">
        <v>444</v>
      </c>
      <c r="F137" t="s">
        <v>486</v>
      </c>
      <c r="G137" s="107">
        <v>55890</v>
      </c>
    </row>
    <row r="138" spans="1:8" x14ac:dyDescent="0.25">
      <c r="A138">
        <v>444</v>
      </c>
      <c r="B138" t="s">
        <v>486</v>
      </c>
      <c r="C138" s="107">
        <v>99000</v>
      </c>
      <c r="E138">
        <v>445</v>
      </c>
      <c r="F138" t="s">
        <v>487</v>
      </c>
      <c r="G138" s="107">
        <v>181284</v>
      </c>
      <c r="H138" s="108">
        <f>SUM(G129:G138)</f>
        <v>1347231.4</v>
      </c>
    </row>
    <row r="139" spans="1:8" x14ac:dyDescent="0.25">
      <c r="A139">
        <v>445</v>
      </c>
      <c r="B139" t="s">
        <v>487</v>
      </c>
      <c r="C139" s="107">
        <v>663936</v>
      </c>
      <c r="D139" s="108">
        <f>SUM(C130:C139)</f>
        <v>3545906.43</v>
      </c>
      <c r="E139">
        <v>447</v>
      </c>
      <c r="F139" t="s">
        <v>488</v>
      </c>
      <c r="G139" s="107">
        <v>14048</v>
      </c>
    </row>
    <row r="140" spans="1:8" x14ac:dyDescent="0.25">
      <c r="A140">
        <v>447</v>
      </c>
      <c r="B140" t="s">
        <v>488</v>
      </c>
      <c r="C140" s="107">
        <v>63895</v>
      </c>
      <c r="E140">
        <v>453</v>
      </c>
      <c r="F140" t="s">
        <v>489</v>
      </c>
      <c r="G140" s="107">
        <v>32052</v>
      </c>
    </row>
    <row r="141" spans="1:8" x14ac:dyDescent="0.25">
      <c r="A141">
        <v>453</v>
      </c>
      <c r="B141" t="s">
        <v>489</v>
      </c>
      <c r="C141" s="107">
        <v>4080</v>
      </c>
      <c r="E141">
        <v>454</v>
      </c>
      <c r="F141" t="s">
        <v>490</v>
      </c>
      <c r="G141" s="107">
        <v>170408.31</v>
      </c>
    </row>
    <row r="142" spans="1:8" x14ac:dyDescent="0.25">
      <c r="A142">
        <v>454</v>
      </c>
      <c r="B142" t="s">
        <v>490</v>
      </c>
      <c r="C142" s="107">
        <v>1307307.22</v>
      </c>
      <c r="E142">
        <v>455</v>
      </c>
      <c r="F142" t="s">
        <v>491</v>
      </c>
      <c r="G142" s="107">
        <v>982399</v>
      </c>
    </row>
    <row r="143" spans="1:8" x14ac:dyDescent="0.25">
      <c r="A143">
        <v>455</v>
      </c>
      <c r="B143" t="s">
        <v>491</v>
      </c>
      <c r="C143" s="107">
        <v>862840</v>
      </c>
      <c r="E143">
        <v>456</v>
      </c>
      <c r="F143" t="s">
        <v>492</v>
      </c>
      <c r="G143" s="107">
        <v>2040</v>
      </c>
    </row>
    <row r="144" spans="1:8" x14ac:dyDescent="0.25">
      <c r="A144">
        <v>456</v>
      </c>
      <c r="B144" t="s">
        <v>492</v>
      </c>
      <c r="C144" s="107">
        <v>24786</v>
      </c>
      <c r="E144">
        <v>457</v>
      </c>
      <c r="F144" t="s">
        <v>493</v>
      </c>
      <c r="G144" s="107">
        <v>48478.080000000002</v>
      </c>
    </row>
    <row r="145" spans="1:7" x14ac:dyDescent="0.25">
      <c r="A145">
        <v>457</v>
      </c>
      <c r="B145" t="s">
        <v>493</v>
      </c>
      <c r="C145" s="107">
        <v>15228</v>
      </c>
      <c r="E145">
        <v>458</v>
      </c>
      <c r="F145" t="s">
        <v>494</v>
      </c>
      <c r="G145" s="107">
        <v>1878</v>
      </c>
    </row>
    <row r="146" spans="1:7" x14ac:dyDescent="0.25">
      <c r="A146">
        <v>458</v>
      </c>
      <c r="B146" t="s">
        <v>494</v>
      </c>
      <c r="C146" s="107">
        <v>5634</v>
      </c>
      <c r="E146">
        <v>467</v>
      </c>
      <c r="F146" t="s">
        <v>497</v>
      </c>
      <c r="G146" s="107">
        <v>9354.16</v>
      </c>
    </row>
    <row r="147" spans="1:7" x14ac:dyDescent="0.25">
      <c r="A147">
        <v>463</v>
      </c>
      <c r="B147" t="s">
        <v>495</v>
      </c>
      <c r="C147">
        <v>303</v>
      </c>
      <c r="E147">
        <v>469</v>
      </c>
      <c r="F147" t="s">
        <v>498</v>
      </c>
      <c r="G147" s="107">
        <v>89784</v>
      </c>
    </row>
    <row r="148" spans="1:7" x14ac:dyDescent="0.25">
      <c r="A148">
        <v>464</v>
      </c>
      <c r="B148" t="s">
        <v>496</v>
      </c>
      <c r="C148">
        <v>96</v>
      </c>
      <c r="E148">
        <v>470</v>
      </c>
      <c r="F148" t="s">
        <v>499</v>
      </c>
      <c r="G148" s="107">
        <v>114819.41</v>
      </c>
    </row>
    <row r="149" spans="1:7" x14ac:dyDescent="0.25">
      <c r="A149">
        <v>467</v>
      </c>
      <c r="B149" t="s">
        <v>497</v>
      </c>
      <c r="C149" s="107">
        <v>9881.01</v>
      </c>
      <c r="E149">
        <v>471</v>
      </c>
      <c r="F149" t="s">
        <v>500</v>
      </c>
      <c r="G149" s="107">
        <v>25875</v>
      </c>
    </row>
    <row r="150" spans="1:7" x14ac:dyDescent="0.25">
      <c r="A150">
        <v>469</v>
      </c>
      <c r="B150" t="s">
        <v>498</v>
      </c>
      <c r="C150" s="107">
        <v>108450</v>
      </c>
      <c r="E150">
        <v>472</v>
      </c>
      <c r="F150" t="s">
        <v>501</v>
      </c>
      <c r="G150" s="107">
        <v>127312.99</v>
      </c>
    </row>
    <row r="151" spans="1:7" x14ac:dyDescent="0.25">
      <c r="A151">
        <v>470</v>
      </c>
      <c r="B151" t="s">
        <v>499</v>
      </c>
      <c r="C151" s="107">
        <v>234760.66</v>
      </c>
      <c r="E151">
        <v>474</v>
      </c>
      <c r="F151" t="s">
        <v>502</v>
      </c>
      <c r="G151" s="107">
        <v>54143</v>
      </c>
    </row>
    <row r="152" spans="1:7" x14ac:dyDescent="0.25">
      <c r="A152">
        <v>471</v>
      </c>
      <c r="B152" t="s">
        <v>500</v>
      </c>
      <c r="C152" s="107">
        <v>55000</v>
      </c>
      <c r="E152">
        <v>476</v>
      </c>
      <c r="F152" t="s">
        <v>503</v>
      </c>
      <c r="G152" s="107">
        <v>78070</v>
      </c>
    </row>
    <row r="153" spans="1:7" x14ac:dyDescent="0.25">
      <c r="A153">
        <v>472</v>
      </c>
      <c r="B153" t="s">
        <v>501</v>
      </c>
      <c r="C153" s="107">
        <v>589605.49</v>
      </c>
      <c r="E153">
        <v>478</v>
      </c>
      <c r="F153" t="s">
        <v>504</v>
      </c>
      <c r="G153" s="107">
        <v>53190</v>
      </c>
    </row>
    <row r="154" spans="1:7" x14ac:dyDescent="0.25">
      <c r="A154">
        <v>474</v>
      </c>
      <c r="B154" t="s">
        <v>502</v>
      </c>
      <c r="C154" s="107">
        <v>88864.6</v>
      </c>
      <c r="E154">
        <v>479</v>
      </c>
      <c r="F154" t="s">
        <v>505</v>
      </c>
      <c r="G154" s="107">
        <v>44624.44</v>
      </c>
    </row>
    <row r="155" spans="1:7" x14ac:dyDescent="0.25">
      <c r="A155">
        <v>476</v>
      </c>
      <c r="B155" t="s">
        <v>503</v>
      </c>
      <c r="C155" s="107">
        <v>64443.6</v>
      </c>
      <c r="E155">
        <v>480</v>
      </c>
      <c r="F155" t="s">
        <v>506</v>
      </c>
      <c r="G155">
        <v>227</v>
      </c>
    </row>
    <row r="156" spans="1:7" x14ac:dyDescent="0.25">
      <c r="A156">
        <v>478</v>
      </c>
      <c r="B156" t="s">
        <v>504</v>
      </c>
      <c r="C156" s="107">
        <v>175050.78</v>
      </c>
      <c r="E156">
        <v>481</v>
      </c>
      <c r="F156" t="s">
        <v>507</v>
      </c>
      <c r="G156" s="107">
        <v>3000</v>
      </c>
    </row>
    <row r="157" spans="1:7" x14ac:dyDescent="0.25">
      <c r="A157">
        <v>479</v>
      </c>
      <c r="B157" t="s">
        <v>505</v>
      </c>
      <c r="C157" s="107">
        <v>109065.8</v>
      </c>
      <c r="E157">
        <v>482</v>
      </c>
      <c r="F157" t="s">
        <v>508</v>
      </c>
      <c r="G157" s="107">
        <v>151093.98000000001</v>
      </c>
    </row>
    <row r="158" spans="1:7" x14ac:dyDescent="0.25">
      <c r="A158">
        <v>480</v>
      </c>
      <c r="B158" t="s">
        <v>506</v>
      </c>
      <c r="C158" s="107">
        <v>6160</v>
      </c>
      <c r="E158">
        <v>483</v>
      </c>
      <c r="F158" t="s">
        <v>509</v>
      </c>
      <c r="G158" s="107">
        <v>180790.97</v>
      </c>
    </row>
    <row r="159" spans="1:7" x14ac:dyDescent="0.25">
      <c r="A159">
        <v>481</v>
      </c>
      <c r="B159" t="s">
        <v>507</v>
      </c>
      <c r="C159" s="107">
        <v>25850</v>
      </c>
      <c r="E159">
        <v>484</v>
      </c>
      <c r="F159" t="s">
        <v>510</v>
      </c>
      <c r="G159" s="107">
        <v>64289</v>
      </c>
    </row>
    <row r="160" spans="1:7" x14ac:dyDescent="0.25">
      <c r="A160">
        <v>482</v>
      </c>
      <c r="B160" t="s">
        <v>508</v>
      </c>
      <c r="C160" s="107">
        <v>1159584.76</v>
      </c>
      <c r="E160">
        <v>485</v>
      </c>
      <c r="F160" t="s">
        <v>511</v>
      </c>
      <c r="G160" s="107">
        <v>49078</v>
      </c>
    </row>
    <row r="161" spans="1:7" x14ac:dyDescent="0.25">
      <c r="A161">
        <v>483</v>
      </c>
      <c r="B161" t="s">
        <v>509</v>
      </c>
      <c r="C161" s="107">
        <v>246070.59</v>
      </c>
      <c r="E161">
        <v>491</v>
      </c>
      <c r="F161" t="s">
        <v>513</v>
      </c>
      <c r="G161" s="107">
        <v>15839.68</v>
      </c>
    </row>
    <row r="162" spans="1:7" x14ac:dyDescent="0.25">
      <c r="A162">
        <v>484</v>
      </c>
      <c r="B162" t="s">
        <v>510</v>
      </c>
      <c r="C162" s="107">
        <v>377028.48</v>
      </c>
      <c r="E162">
        <v>492</v>
      </c>
      <c r="F162" t="s">
        <v>514</v>
      </c>
      <c r="G162" s="107">
        <v>119651</v>
      </c>
    </row>
    <row r="163" spans="1:7" x14ac:dyDescent="0.25">
      <c r="A163">
        <v>485</v>
      </c>
      <c r="B163" t="s">
        <v>511</v>
      </c>
      <c r="C163" s="107">
        <v>352225</v>
      </c>
      <c r="E163">
        <v>494</v>
      </c>
      <c r="F163" t="s">
        <v>516</v>
      </c>
      <c r="G163">
        <v>340</v>
      </c>
    </row>
    <row r="164" spans="1:7" x14ac:dyDescent="0.25">
      <c r="A164">
        <v>488</v>
      </c>
      <c r="B164" t="s">
        <v>512</v>
      </c>
      <c r="C164">
        <v>277</v>
      </c>
      <c r="E164">
        <v>495</v>
      </c>
      <c r="F164" t="s">
        <v>517</v>
      </c>
      <c r="G164">
        <v>692</v>
      </c>
    </row>
    <row r="165" spans="1:7" x14ac:dyDescent="0.25">
      <c r="A165">
        <v>491</v>
      </c>
      <c r="B165" t="s">
        <v>513</v>
      </c>
      <c r="C165" s="107">
        <v>18257.23</v>
      </c>
      <c r="E165">
        <v>498</v>
      </c>
      <c r="F165" t="s">
        <v>520</v>
      </c>
      <c r="G165" s="107">
        <v>25342.080000000002</v>
      </c>
    </row>
    <row r="166" spans="1:7" x14ac:dyDescent="0.25">
      <c r="A166">
        <v>492</v>
      </c>
      <c r="B166" t="s">
        <v>514</v>
      </c>
      <c r="C166" s="107">
        <v>176479.96</v>
      </c>
      <c r="E166">
        <v>499</v>
      </c>
      <c r="F166" t="s">
        <v>521</v>
      </c>
      <c r="G166" s="107">
        <v>247831</v>
      </c>
    </row>
    <row r="167" spans="1:7" x14ac:dyDescent="0.25">
      <c r="A167">
        <v>493</v>
      </c>
      <c r="B167" t="s">
        <v>515</v>
      </c>
      <c r="C167" s="107">
        <v>1511</v>
      </c>
      <c r="E167">
        <v>502</v>
      </c>
      <c r="F167" t="s">
        <v>522</v>
      </c>
      <c r="G167" s="107">
        <v>253873.48</v>
      </c>
    </row>
    <row r="168" spans="1:7" x14ac:dyDescent="0.25">
      <c r="A168">
        <v>494</v>
      </c>
      <c r="B168" t="s">
        <v>516</v>
      </c>
      <c r="C168">
        <v>166</v>
      </c>
      <c r="E168">
        <v>503</v>
      </c>
      <c r="F168" t="s">
        <v>523</v>
      </c>
      <c r="G168" s="107">
        <v>123267.03</v>
      </c>
    </row>
    <row r="169" spans="1:7" x14ac:dyDescent="0.25">
      <c r="A169">
        <v>495</v>
      </c>
      <c r="B169" t="s">
        <v>517</v>
      </c>
      <c r="C169" s="107">
        <v>5843</v>
      </c>
      <c r="E169">
        <v>504</v>
      </c>
      <c r="F169" t="s">
        <v>524</v>
      </c>
      <c r="G169" s="107">
        <v>69246.37</v>
      </c>
    </row>
    <row r="170" spans="1:7" x14ac:dyDescent="0.25">
      <c r="A170">
        <v>497</v>
      </c>
      <c r="B170" t="s">
        <v>518</v>
      </c>
      <c r="C170" s="107">
        <v>2794</v>
      </c>
      <c r="E170">
        <v>505</v>
      </c>
      <c r="F170" t="s">
        <v>525</v>
      </c>
      <c r="G170" s="107">
        <v>160370.28</v>
      </c>
    </row>
    <row r="171" spans="1:7" x14ac:dyDescent="0.25">
      <c r="A171" t="s">
        <v>360</v>
      </c>
      <c r="E171" t="s">
        <v>360</v>
      </c>
    </row>
    <row r="173" spans="1:7" x14ac:dyDescent="0.25">
      <c r="A173" t="s">
        <v>361</v>
      </c>
      <c r="B173" t="s">
        <v>519</v>
      </c>
      <c r="E173" t="s">
        <v>590</v>
      </c>
      <c r="F173" t="s">
        <v>609</v>
      </c>
    </row>
    <row r="174" spans="1:7" x14ac:dyDescent="0.25">
      <c r="A174" t="s">
        <v>363</v>
      </c>
      <c r="B174" t="s">
        <v>364</v>
      </c>
      <c r="E174" t="s">
        <v>592</v>
      </c>
      <c r="F174" t="s">
        <v>593</v>
      </c>
    </row>
    <row r="175" spans="1:7" x14ac:dyDescent="0.25">
      <c r="A175" t="s">
        <v>365</v>
      </c>
      <c r="B175" t="s">
        <v>366</v>
      </c>
      <c r="E175" t="s">
        <v>594</v>
      </c>
      <c r="F175" t="s">
        <v>595</v>
      </c>
    </row>
    <row r="176" spans="1:7" x14ac:dyDescent="0.25">
      <c r="A176" t="s">
        <v>367</v>
      </c>
      <c r="B176" t="s">
        <v>368</v>
      </c>
      <c r="E176" t="s">
        <v>596</v>
      </c>
      <c r="F176" t="s">
        <v>597</v>
      </c>
    </row>
    <row r="177" spans="1:7" x14ac:dyDescent="0.25">
      <c r="A177" t="s">
        <v>369</v>
      </c>
      <c r="B177" t="s">
        <v>370</v>
      </c>
      <c r="C177" t="s">
        <v>371</v>
      </c>
      <c r="E177" t="s">
        <v>598</v>
      </c>
      <c r="F177" t="s">
        <v>599</v>
      </c>
      <c r="G177" t="s">
        <v>371</v>
      </c>
    </row>
    <row r="178" spans="1:7" x14ac:dyDescent="0.25">
      <c r="A178" t="s">
        <v>372</v>
      </c>
      <c r="B178" t="s">
        <v>373</v>
      </c>
      <c r="C178" t="s">
        <v>374</v>
      </c>
      <c r="E178" t="s">
        <v>372</v>
      </c>
      <c r="F178" t="s">
        <v>373</v>
      </c>
      <c r="G178" t="s">
        <v>374</v>
      </c>
    </row>
    <row r="179" spans="1:7" x14ac:dyDescent="0.25">
      <c r="A179" t="s">
        <v>369</v>
      </c>
      <c r="B179" t="s">
        <v>370</v>
      </c>
      <c r="C179" t="s">
        <v>371</v>
      </c>
      <c r="E179" t="s">
        <v>598</v>
      </c>
      <c r="F179" t="s">
        <v>599</v>
      </c>
      <c r="G179" t="s">
        <v>371</v>
      </c>
    </row>
    <row r="180" spans="1:7" x14ac:dyDescent="0.25">
      <c r="A180">
        <v>498</v>
      </c>
      <c r="B180" t="s">
        <v>520</v>
      </c>
      <c r="C180" s="107">
        <v>118839.74</v>
      </c>
      <c r="E180">
        <v>506</v>
      </c>
      <c r="F180" t="s">
        <v>526</v>
      </c>
      <c r="G180" s="107">
        <v>146206.04</v>
      </c>
    </row>
    <row r="181" spans="1:7" x14ac:dyDescent="0.25">
      <c r="A181">
        <v>499</v>
      </c>
      <c r="B181" t="s">
        <v>521</v>
      </c>
      <c r="C181" s="107">
        <v>1215232</v>
      </c>
      <c r="E181">
        <v>507</v>
      </c>
      <c r="F181" t="s">
        <v>527</v>
      </c>
      <c r="G181" s="107">
        <v>1131020.97</v>
      </c>
    </row>
    <row r="182" spans="1:7" x14ac:dyDescent="0.25">
      <c r="A182">
        <v>502</v>
      </c>
      <c r="B182" t="s">
        <v>522</v>
      </c>
      <c r="C182" s="107">
        <v>1124373.6599999999</v>
      </c>
      <c r="E182">
        <v>508</v>
      </c>
      <c r="F182" t="s">
        <v>528</v>
      </c>
      <c r="G182" s="107">
        <v>9368139.4499999993</v>
      </c>
    </row>
    <row r="183" spans="1:7" x14ac:dyDescent="0.25">
      <c r="A183">
        <v>503</v>
      </c>
      <c r="B183" t="s">
        <v>523</v>
      </c>
      <c r="C183" s="107">
        <v>169345.39</v>
      </c>
      <c r="E183">
        <v>509</v>
      </c>
      <c r="F183" t="s">
        <v>529</v>
      </c>
      <c r="G183" s="107">
        <v>22946.6</v>
      </c>
    </row>
    <row r="184" spans="1:7" x14ac:dyDescent="0.25">
      <c r="A184">
        <v>504</v>
      </c>
      <c r="B184" t="s">
        <v>524</v>
      </c>
      <c r="C184" s="107">
        <v>50532.959999999999</v>
      </c>
      <c r="E184">
        <v>510</v>
      </c>
      <c r="F184" t="s">
        <v>530</v>
      </c>
      <c r="G184" s="107">
        <v>11120.05</v>
      </c>
    </row>
    <row r="185" spans="1:7" x14ac:dyDescent="0.25">
      <c r="A185">
        <v>505</v>
      </c>
      <c r="B185" t="s">
        <v>525</v>
      </c>
      <c r="C185" s="107">
        <v>278153.8</v>
      </c>
      <c r="E185">
        <v>511</v>
      </c>
      <c r="F185" t="s">
        <v>531</v>
      </c>
      <c r="G185" s="107">
        <v>59163.5</v>
      </c>
    </row>
    <row r="186" spans="1:7" x14ac:dyDescent="0.25">
      <c r="A186">
        <v>506</v>
      </c>
      <c r="B186" t="s">
        <v>526</v>
      </c>
      <c r="C186" s="107">
        <v>263638.18</v>
      </c>
      <c r="E186">
        <v>514</v>
      </c>
      <c r="F186" t="s">
        <v>532</v>
      </c>
      <c r="G186" s="107">
        <v>82417.41</v>
      </c>
    </row>
    <row r="187" spans="1:7" x14ac:dyDescent="0.25">
      <c r="A187">
        <v>507</v>
      </c>
      <c r="B187" t="s">
        <v>527</v>
      </c>
      <c r="C187" s="107">
        <v>1805140.46</v>
      </c>
      <c r="E187">
        <v>515</v>
      </c>
      <c r="F187" t="s">
        <v>533</v>
      </c>
      <c r="G187" s="107">
        <v>93374.35</v>
      </c>
    </row>
    <row r="188" spans="1:7" x14ac:dyDescent="0.25">
      <c r="A188">
        <v>508</v>
      </c>
      <c r="B188" t="s">
        <v>528</v>
      </c>
      <c r="C188" s="107">
        <v>12649120.84</v>
      </c>
      <c r="E188">
        <v>519</v>
      </c>
      <c r="F188" t="s">
        <v>535</v>
      </c>
      <c r="G188" s="107">
        <v>124128</v>
      </c>
    </row>
    <row r="189" spans="1:7" x14ac:dyDescent="0.25">
      <c r="A189">
        <v>509</v>
      </c>
      <c r="B189" t="s">
        <v>529</v>
      </c>
      <c r="C189" s="107">
        <v>272712</v>
      </c>
      <c r="E189">
        <v>526</v>
      </c>
      <c r="F189" t="s">
        <v>536</v>
      </c>
      <c r="G189" s="107">
        <v>86773</v>
      </c>
    </row>
    <row r="190" spans="1:7" x14ac:dyDescent="0.25">
      <c r="A190">
        <v>510</v>
      </c>
      <c r="B190" t="s">
        <v>530</v>
      </c>
      <c r="C190" s="107">
        <v>87637.98</v>
      </c>
      <c r="E190">
        <v>529</v>
      </c>
      <c r="F190" t="s">
        <v>537</v>
      </c>
      <c r="G190">
        <v>140.94999999999999</v>
      </c>
    </row>
    <row r="191" spans="1:7" x14ac:dyDescent="0.25">
      <c r="A191">
        <v>511</v>
      </c>
      <c r="B191" t="s">
        <v>531</v>
      </c>
      <c r="C191" s="107">
        <v>61669</v>
      </c>
      <c r="E191">
        <v>532</v>
      </c>
      <c r="F191" t="s">
        <v>538</v>
      </c>
      <c r="G191" s="107">
        <v>37661712</v>
      </c>
    </row>
    <row r="192" spans="1:7" x14ac:dyDescent="0.25">
      <c r="A192">
        <v>514</v>
      </c>
      <c r="B192" t="s">
        <v>532</v>
      </c>
      <c r="C192" s="107">
        <v>17916</v>
      </c>
      <c r="E192">
        <v>533</v>
      </c>
      <c r="F192" t="s">
        <v>539</v>
      </c>
      <c r="G192" s="107">
        <v>68617622</v>
      </c>
    </row>
    <row r="193" spans="1:7" x14ac:dyDescent="0.25">
      <c r="A193">
        <v>515</v>
      </c>
      <c r="B193" t="s">
        <v>533</v>
      </c>
      <c r="C193" s="107">
        <v>215057.53</v>
      </c>
      <c r="E193">
        <v>536</v>
      </c>
      <c r="F193" t="s">
        <v>540</v>
      </c>
      <c r="G193" s="107">
        <v>69570.14</v>
      </c>
    </row>
    <row r="194" spans="1:7" x14ac:dyDescent="0.25">
      <c r="A194">
        <v>517</v>
      </c>
      <c r="B194" t="s">
        <v>534</v>
      </c>
      <c r="C194" s="107">
        <v>7176423.46</v>
      </c>
      <c r="E194">
        <v>538</v>
      </c>
      <c r="F194" t="s">
        <v>541</v>
      </c>
      <c r="G194" s="107">
        <v>45658</v>
      </c>
    </row>
    <row r="195" spans="1:7" x14ac:dyDescent="0.25">
      <c r="A195">
        <v>519</v>
      </c>
      <c r="B195" t="s">
        <v>535</v>
      </c>
      <c r="C195" s="107">
        <v>265933</v>
      </c>
      <c r="E195">
        <v>544</v>
      </c>
      <c r="F195" t="s">
        <v>542</v>
      </c>
      <c r="G195" s="107">
        <v>12020.14</v>
      </c>
    </row>
    <row r="196" spans="1:7" x14ac:dyDescent="0.25">
      <c r="A196">
        <v>526</v>
      </c>
      <c r="B196" t="s">
        <v>536</v>
      </c>
      <c r="C196" s="107">
        <v>177689</v>
      </c>
      <c r="E196">
        <v>545</v>
      </c>
      <c r="F196" t="s">
        <v>543</v>
      </c>
      <c r="G196" s="107">
        <v>15716.85</v>
      </c>
    </row>
    <row r="197" spans="1:7" x14ac:dyDescent="0.25">
      <c r="A197">
        <v>529</v>
      </c>
      <c r="B197" t="s">
        <v>537</v>
      </c>
      <c r="C197">
        <v>964.06</v>
      </c>
      <c r="E197">
        <v>546</v>
      </c>
      <c r="F197" t="s">
        <v>544</v>
      </c>
      <c r="G197" s="107">
        <v>1012.66</v>
      </c>
    </row>
    <row r="198" spans="1:7" x14ac:dyDescent="0.25">
      <c r="A198">
        <v>532</v>
      </c>
      <c r="B198" t="s">
        <v>538</v>
      </c>
      <c r="C198" s="107">
        <v>43603856</v>
      </c>
      <c r="E198">
        <v>547</v>
      </c>
      <c r="F198" t="s">
        <v>545</v>
      </c>
      <c r="G198" s="107">
        <v>75718.210000000006</v>
      </c>
    </row>
    <row r="199" spans="1:7" x14ac:dyDescent="0.25">
      <c r="A199">
        <v>533</v>
      </c>
      <c r="B199" t="s">
        <v>539</v>
      </c>
      <c r="C199" s="107">
        <v>124682632</v>
      </c>
      <c r="E199">
        <v>600</v>
      </c>
      <c r="F199" t="s">
        <v>546</v>
      </c>
      <c r="G199" s="107">
        <v>136558325.16999999</v>
      </c>
    </row>
    <row r="200" spans="1:7" x14ac:dyDescent="0.25">
      <c r="A200">
        <v>536</v>
      </c>
      <c r="B200" t="s">
        <v>540</v>
      </c>
      <c r="C200" s="107">
        <v>96333.84</v>
      </c>
      <c r="E200">
        <v>601</v>
      </c>
      <c r="F200" t="s">
        <v>547</v>
      </c>
      <c r="G200" s="107">
        <v>30752421.57</v>
      </c>
    </row>
    <row r="201" spans="1:7" x14ac:dyDescent="0.25">
      <c r="A201">
        <v>538</v>
      </c>
      <c r="B201" t="s">
        <v>541</v>
      </c>
      <c r="C201" s="107">
        <v>71603.039999999994</v>
      </c>
      <c r="E201">
        <v>605</v>
      </c>
      <c r="F201" t="s">
        <v>548</v>
      </c>
      <c r="G201" s="107">
        <v>3304092.28</v>
      </c>
    </row>
    <row r="202" spans="1:7" x14ac:dyDescent="0.25">
      <c r="A202">
        <v>544</v>
      </c>
      <c r="B202" t="s">
        <v>542</v>
      </c>
      <c r="C202" s="107">
        <v>16110.75</v>
      </c>
      <c r="E202">
        <v>606</v>
      </c>
      <c r="F202" t="s">
        <v>549</v>
      </c>
      <c r="G202" s="107">
        <v>11960440.300000001</v>
      </c>
    </row>
    <row r="203" spans="1:7" x14ac:dyDescent="0.25">
      <c r="A203">
        <v>545</v>
      </c>
      <c r="B203" t="s">
        <v>543</v>
      </c>
      <c r="C203" s="107">
        <v>33148.300000000003</v>
      </c>
      <c r="E203">
        <v>607</v>
      </c>
      <c r="F203" t="s">
        <v>550</v>
      </c>
      <c r="G203" s="107">
        <v>183155.19</v>
      </c>
    </row>
    <row r="204" spans="1:7" x14ac:dyDescent="0.25">
      <c r="A204">
        <v>546</v>
      </c>
      <c r="B204" t="s">
        <v>544</v>
      </c>
      <c r="C204" s="107">
        <v>3533.02</v>
      </c>
      <c r="E204">
        <v>608</v>
      </c>
      <c r="F204" t="s">
        <v>551</v>
      </c>
      <c r="G204" s="107">
        <v>2243674.9300000002</v>
      </c>
    </row>
    <row r="205" spans="1:7" x14ac:dyDescent="0.25">
      <c r="A205">
        <v>547</v>
      </c>
      <c r="B205" t="s">
        <v>545</v>
      </c>
      <c r="C205" s="107">
        <v>104824.21</v>
      </c>
      <c r="E205">
        <v>609</v>
      </c>
      <c r="F205" t="s">
        <v>552</v>
      </c>
      <c r="G205" s="107">
        <v>1947327.36</v>
      </c>
    </row>
    <row r="206" spans="1:7" x14ac:dyDescent="0.25">
      <c r="A206">
        <v>600</v>
      </c>
      <c r="B206" t="s">
        <v>546</v>
      </c>
      <c r="C206" s="107">
        <v>208873715.03999999</v>
      </c>
      <c r="E206">
        <v>611</v>
      </c>
      <c r="F206" t="s">
        <v>553</v>
      </c>
      <c r="G206" s="107">
        <v>18542.25</v>
      </c>
    </row>
    <row r="207" spans="1:7" x14ac:dyDescent="0.25">
      <c r="A207">
        <v>601</v>
      </c>
      <c r="B207" t="s">
        <v>547</v>
      </c>
      <c r="C207" s="107">
        <v>31566089.719999999</v>
      </c>
      <c r="E207">
        <v>612</v>
      </c>
      <c r="F207" t="s">
        <v>554</v>
      </c>
      <c r="G207" s="107">
        <v>12096207.9</v>
      </c>
    </row>
    <row r="208" spans="1:7" x14ac:dyDescent="0.25">
      <c r="A208">
        <v>605</v>
      </c>
      <c r="B208" t="s">
        <v>548</v>
      </c>
      <c r="C208" s="107">
        <v>5181396.74</v>
      </c>
      <c r="E208">
        <v>613</v>
      </c>
      <c r="F208" t="s">
        <v>555</v>
      </c>
      <c r="G208" s="107">
        <v>25030.6</v>
      </c>
    </row>
    <row r="209" spans="1:7" x14ac:dyDescent="0.25">
      <c r="A209">
        <v>606</v>
      </c>
      <c r="B209" t="s">
        <v>549</v>
      </c>
      <c r="C209" s="107">
        <v>16279022.34</v>
      </c>
      <c r="E209">
        <v>614</v>
      </c>
      <c r="F209" t="s">
        <v>556</v>
      </c>
      <c r="G209" s="107">
        <v>2268436.0099999998</v>
      </c>
    </row>
    <row r="210" spans="1:7" x14ac:dyDescent="0.25">
      <c r="A210">
        <v>607</v>
      </c>
      <c r="B210" t="s">
        <v>550</v>
      </c>
      <c r="C210" s="107">
        <v>788174.72</v>
      </c>
      <c r="E210">
        <v>712</v>
      </c>
      <c r="F210" t="s">
        <v>558</v>
      </c>
      <c r="G210" s="107">
        <v>96750</v>
      </c>
    </row>
    <row r="211" spans="1:7" x14ac:dyDescent="0.25">
      <c r="A211">
        <v>608</v>
      </c>
      <c r="B211" t="s">
        <v>551</v>
      </c>
      <c r="C211" s="107">
        <v>4149483.76</v>
      </c>
      <c r="E211">
        <v>722</v>
      </c>
      <c r="F211" t="s">
        <v>560</v>
      </c>
      <c r="G211" s="107">
        <v>50000</v>
      </c>
    </row>
    <row r="212" spans="1:7" x14ac:dyDescent="0.25">
      <c r="A212">
        <v>609</v>
      </c>
      <c r="B212" t="s">
        <v>552</v>
      </c>
      <c r="C212" s="107">
        <v>3234879.62</v>
      </c>
      <c r="E212">
        <v>726</v>
      </c>
      <c r="F212" t="s">
        <v>610</v>
      </c>
      <c r="G212" s="107">
        <v>200000</v>
      </c>
    </row>
    <row r="213" spans="1:7" x14ac:dyDescent="0.25">
      <c r="A213">
        <v>611</v>
      </c>
      <c r="B213" t="s">
        <v>553</v>
      </c>
      <c r="C213" s="107">
        <v>23770.639999999999</v>
      </c>
      <c r="E213">
        <v>744</v>
      </c>
      <c r="F213" t="s">
        <v>561</v>
      </c>
      <c r="G213" s="107">
        <v>19033.62</v>
      </c>
    </row>
    <row r="214" spans="1:7" x14ac:dyDescent="0.25">
      <c r="A214">
        <v>612</v>
      </c>
      <c r="B214" t="s">
        <v>554</v>
      </c>
      <c r="C214" s="107">
        <v>22498522</v>
      </c>
      <c r="E214">
        <v>748</v>
      </c>
      <c r="F214" t="s">
        <v>563</v>
      </c>
      <c r="G214" s="107">
        <v>1324678</v>
      </c>
    </row>
    <row r="215" spans="1:7" x14ac:dyDescent="0.25">
      <c r="A215">
        <v>613</v>
      </c>
      <c r="B215" t="s">
        <v>555</v>
      </c>
      <c r="C215" s="107">
        <v>383770.86</v>
      </c>
      <c r="E215">
        <v>760</v>
      </c>
      <c r="F215" t="s">
        <v>611</v>
      </c>
      <c r="G215" s="107">
        <v>16750000</v>
      </c>
    </row>
    <row r="216" spans="1:7" x14ac:dyDescent="0.25">
      <c r="A216">
        <v>614</v>
      </c>
      <c r="B216" t="s">
        <v>556</v>
      </c>
      <c r="C216" s="107">
        <v>680000</v>
      </c>
      <c r="E216">
        <v>765</v>
      </c>
      <c r="F216" t="s">
        <v>566</v>
      </c>
      <c r="G216" s="107">
        <v>7953.91</v>
      </c>
    </row>
    <row r="217" spans="1:7" x14ac:dyDescent="0.25">
      <c r="A217">
        <v>705</v>
      </c>
      <c r="B217" t="s">
        <v>557</v>
      </c>
      <c r="C217" s="107">
        <v>20000</v>
      </c>
      <c r="E217">
        <v>788</v>
      </c>
      <c r="F217" t="s">
        <v>612</v>
      </c>
      <c r="G217" s="107">
        <v>325497.39</v>
      </c>
    </row>
    <row r="218" spans="1:7" x14ac:dyDescent="0.25">
      <c r="A218">
        <v>712</v>
      </c>
      <c r="B218" t="s">
        <v>558</v>
      </c>
      <c r="C218" s="107">
        <v>200000</v>
      </c>
      <c r="E218">
        <v>794</v>
      </c>
      <c r="F218" t="s">
        <v>569</v>
      </c>
      <c r="G218" s="107">
        <v>9186466.25</v>
      </c>
    </row>
    <row r="219" spans="1:7" x14ac:dyDescent="0.25">
      <c r="A219">
        <v>719</v>
      </c>
      <c r="B219" t="s">
        <v>559</v>
      </c>
      <c r="C219" s="107">
        <v>98000</v>
      </c>
      <c r="E219">
        <v>812</v>
      </c>
      <c r="F219" t="s">
        <v>613</v>
      </c>
      <c r="G219" s="107">
        <v>12257.41</v>
      </c>
    </row>
    <row r="220" spans="1:7" x14ac:dyDescent="0.25">
      <c r="A220">
        <v>722</v>
      </c>
      <c r="B220" t="s">
        <v>560</v>
      </c>
      <c r="C220" s="107">
        <v>200000</v>
      </c>
      <c r="E220">
        <v>813</v>
      </c>
      <c r="F220" t="s">
        <v>614</v>
      </c>
      <c r="G220" s="107">
        <v>1642.03</v>
      </c>
    </row>
    <row r="221" spans="1:7" x14ac:dyDescent="0.25">
      <c r="A221">
        <v>744</v>
      </c>
      <c r="B221" t="s">
        <v>561</v>
      </c>
      <c r="C221" s="107">
        <v>482249.22</v>
      </c>
      <c r="E221">
        <v>860</v>
      </c>
      <c r="F221" t="s">
        <v>571</v>
      </c>
      <c r="G221" s="107">
        <v>58093.85</v>
      </c>
    </row>
    <row r="222" spans="1:7" x14ac:dyDescent="0.25">
      <c r="A222">
        <v>745</v>
      </c>
      <c r="B222" t="s">
        <v>562</v>
      </c>
      <c r="C222" s="107">
        <v>1395100.01</v>
      </c>
      <c r="E222">
        <v>870</v>
      </c>
      <c r="F222" t="s">
        <v>572</v>
      </c>
      <c r="G222" s="107">
        <v>1500</v>
      </c>
    </row>
    <row r="223" spans="1:7" x14ac:dyDescent="0.25">
      <c r="A223">
        <v>748</v>
      </c>
      <c r="B223" t="s">
        <v>563</v>
      </c>
      <c r="C223" s="107">
        <v>2230643</v>
      </c>
      <c r="E223">
        <v>887</v>
      </c>
      <c r="F223" t="s">
        <v>574</v>
      </c>
      <c r="G223" s="107">
        <v>144631.64000000001</v>
      </c>
    </row>
    <row r="224" spans="1:7" x14ac:dyDescent="0.25">
      <c r="A224">
        <v>752</v>
      </c>
      <c r="B224" t="s">
        <v>564</v>
      </c>
      <c r="C224" s="107">
        <v>376750.47</v>
      </c>
      <c r="E224">
        <v>888</v>
      </c>
      <c r="F224" t="s">
        <v>575</v>
      </c>
      <c r="G224" s="107">
        <v>18173</v>
      </c>
    </row>
    <row r="225" spans="1:7" x14ac:dyDescent="0.25">
      <c r="A225">
        <v>756</v>
      </c>
      <c r="B225" t="s">
        <v>565</v>
      </c>
      <c r="C225" s="107">
        <v>5000000</v>
      </c>
      <c r="E225">
        <v>892</v>
      </c>
      <c r="F225" t="s">
        <v>576</v>
      </c>
      <c r="G225" s="107">
        <v>40857.230000000003</v>
      </c>
    </row>
    <row r="226" spans="1:7" x14ac:dyDescent="0.25">
      <c r="A226">
        <v>765</v>
      </c>
      <c r="B226" t="s">
        <v>566</v>
      </c>
      <c r="C226" s="107">
        <v>506250</v>
      </c>
      <c r="E226">
        <v>898</v>
      </c>
      <c r="F226" t="s">
        <v>577</v>
      </c>
      <c r="G226" s="107">
        <v>514831.42</v>
      </c>
    </row>
    <row r="227" spans="1:7" x14ac:dyDescent="0.25">
      <c r="A227">
        <v>781</v>
      </c>
      <c r="B227" t="s">
        <v>567</v>
      </c>
      <c r="C227" s="107">
        <v>27651646.260000002</v>
      </c>
      <c r="E227">
        <v>900</v>
      </c>
      <c r="F227" t="s">
        <v>578</v>
      </c>
      <c r="G227" s="107">
        <v>2601799.61</v>
      </c>
    </row>
    <row r="228" spans="1:7" x14ac:dyDescent="0.25">
      <c r="A228" t="s">
        <v>360</v>
      </c>
      <c r="E228" t="s">
        <v>360</v>
      </c>
    </row>
    <row r="230" spans="1:7" x14ac:dyDescent="0.25">
      <c r="A230" t="s">
        <v>361</v>
      </c>
      <c r="B230" t="s">
        <v>568</v>
      </c>
      <c r="E230" t="s">
        <v>590</v>
      </c>
      <c r="F230" t="s">
        <v>615</v>
      </c>
    </row>
    <row r="231" spans="1:7" x14ac:dyDescent="0.25">
      <c r="A231" t="s">
        <v>363</v>
      </c>
      <c r="B231" t="s">
        <v>364</v>
      </c>
      <c r="E231" t="s">
        <v>592</v>
      </c>
      <c r="F231" t="s">
        <v>593</v>
      </c>
    </row>
    <row r="232" spans="1:7" x14ac:dyDescent="0.25">
      <c r="A232" t="s">
        <v>365</v>
      </c>
      <c r="B232" t="s">
        <v>366</v>
      </c>
      <c r="E232" t="s">
        <v>594</v>
      </c>
      <c r="F232" t="s">
        <v>595</v>
      </c>
    </row>
    <row r="233" spans="1:7" x14ac:dyDescent="0.25">
      <c r="A233" t="s">
        <v>367</v>
      </c>
      <c r="B233" t="s">
        <v>368</v>
      </c>
      <c r="E233" t="s">
        <v>596</v>
      </c>
      <c r="F233" t="s">
        <v>597</v>
      </c>
    </row>
    <row r="234" spans="1:7" x14ac:dyDescent="0.25">
      <c r="A234" t="s">
        <v>369</v>
      </c>
      <c r="B234" t="s">
        <v>370</v>
      </c>
      <c r="C234" t="s">
        <v>371</v>
      </c>
      <c r="E234" t="s">
        <v>598</v>
      </c>
      <c r="F234" t="s">
        <v>599</v>
      </c>
      <c r="G234" t="s">
        <v>371</v>
      </c>
    </row>
    <row r="235" spans="1:7" x14ac:dyDescent="0.25">
      <c r="A235" t="s">
        <v>372</v>
      </c>
      <c r="B235" t="s">
        <v>373</v>
      </c>
      <c r="C235" t="s">
        <v>374</v>
      </c>
      <c r="E235" t="s">
        <v>372</v>
      </c>
      <c r="F235" t="s">
        <v>373</v>
      </c>
      <c r="G235" t="s">
        <v>374</v>
      </c>
    </row>
    <row r="236" spans="1:7" x14ac:dyDescent="0.25">
      <c r="A236" t="s">
        <v>369</v>
      </c>
      <c r="B236" t="s">
        <v>370</v>
      </c>
      <c r="C236" t="s">
        <v>371</v>
      </c>
      <c r="E236" t="s">
        <v>598</v>
      </c>
      <c r="F236" t="s">
        <v>599</v>
      </c>
      <c r="G236" t="s">
        <v>371</v>
      </c>
    </row>
    <row r="237" spans="1:7" x14ac:dyDescent="0.25">
      <c r="A237">
        <v>794</v>
      </c>
      <c r="B237" t="s">
        <v>569</v>
      </c>
      <c r="C237" s="107">
        <v>11144999.66</v>
      </c>
      <c r="E237">
        <v>905</v>
      </c>
      <c r="F237" t="s">
        <v>579</v>
      </c>
      <c r="G237" s="107">
        <v>123818.84</v>
      </c>
    </row>
    <row r="238" spans="1:7" x14ac:dyDescent="0.25">
      <c r="A238">
        <v>841</v>
      </c>
      <c r="B238" t="s">
        <v>570</v>
      </c>
      <c r="C238" s="107">
        <v>53886.9</v>
      </c>
      <c r="E238">
        <v>923</v>
      </c>
      <c r="F238" t="s">
        <v>580</v>
      </c>
      <c r="G238" s="107">
        <v>10751380.16</v>
      </c>
    </row>
    <row r="239" spans="1:7" x14ac:dyDescent="0.25">
      <c r="A239">
        <v>860</v>
      </c>
      <c r="B239" t="s">
        <v>571</v>
      </c>
      <c r="C239" s="107">
        <v>25140.1</v>
      </c>
      <c r="E239">
        <v>925</v>
      </c>
      <c r="F239" t="s">
        <v>581</v>
      </c>
      <c r="G239" s="107">
        <v>29132755.899999999</v>
      </c>
    </row>
    <row r="240" spans="1:7" x14ac:dyDescent="0.25">
      <c r="A240">
        <v>870</v>
      </c>
      <c r="B240" t="s">
        <v>572</v>
      </c>
      <c r="C240" s="107">
        <v>1500</v>
      </c>
      <c r="E240">
        <v>927</v>
      </c>
      <c r="F240" t="s">
        <v>616</v>
      </c>
      <c r="G240" s="107">
        <v>200000</v>
      </c>
    </row>
    <row r="241" spans="1:7" x14ac:dyDescent="0.25">
      <c r="A241">
        <v>879</v>
      </c>
      <c r="B241" t="s">
        <v>573</v>
      </c>
      <c r="C241" s="107">
        <v>210113.1</v>
      </c>
      <c r="E241">
        <v>935</v>
      </c>
      <c r="F241" t="s">
        <v>584</v>
      </c>
      <c r="G241" s="107">
        <v>1209.78</v>
      </c>
    </row>
    <row r="242" spans="1:7" x14ac:dyDescent="0.25">
      <c r="A242">
        <v>887</v>
      </c>
      <c r="B242" t="s">
        <v>574</v>
      </c>
      <c r="C242" s="107">
        <v>2310.1</v>
      </c>
      <c r="E242">
        <v>939</v>
      </c>
      <c r="F242" t="s">
        <v>585</v>
      </c>
      <c r="G242" s="107">
        <v>687317</v>
      </c>
    </row>
    <row r="243" spans="1:7" x14ac:dyDescent="0.25">
      <c r="A243">
        <v>888</v>
      </c>
      <c r="B243" t="s">
        <v>575</v>
      </c>
      <c r="C243" s="107">
        <v>43349</v>
      </c>
      <c r="E243" t="s">
        <v>617</v>
      </c>
      <c r="F243" t="s">
        <v>618</v>
      </c>
      <c r="G243" t="s">
        <v>588</v>
      </c>
    </row>
    <row r="244" spans="1:7" x14ac:dyDescent="0.25">
      <c r="A244">
        <v>892</v>
      </c>
      <c r="B244" t="s">
        <v>576</v>
      </c>
      <c r="C244" s="107">
        <v>33724.83</v>
      </c>
      <c r="F244" t="s">
        <v>589</v>
      </c>
      <c r="G244" s="107">
        <v>519207721.38999999</v>
      </c>
    </row>
    <row r="245" spans="1:7" x14ac:dyDescent="0.25">
      <c r="A245">
        <v>898</v>
      </c>
      <c r="B245" t="s">
        <v>577</v>
      </c>
      <c r="C245" s="107">
        <v>520752.38</v>
      </c>
    </row>
    <row r="246" spans="1:7" x14ac:dyDescent="0.25">
      <c r="A246">
        <v>900</v>
      </c>
      <c r="B246" t="s">
        <v>578</v>
      </c>
      <c r="C246" s="107">
        <v>1369447.78</v>
      </c>
    </row>
    <row r="247" spans="1:7" x14ac:dyDescent="0.25">
      <c r="A247">
        <v>905</v>
      </c>
      <c r="B247" t="s">
        <v>579</v>
      </c>
      <c r="C247" s="107">
        <v>1086217.55</v>
      </c>
    </row>
    <row r="248" spans="1:7" x14ac:dyDescent="0.25">
      <c r="A248">
        <v>923</v>
      </c>
      <c r="B248" t="s">
        <v>580</v>
      </c>
      <c r="C248" s="107">
        <v>13847692.619999999</v>
      </c>
    </row>
    <row r="249" spans="1:7" x14ac:dyDescent="0.25">
      <c r="A249">
        <v>925</v>
      </c>
      <c r="B249" t="s">
        <v>581</v>
      </c>
      <c r="C249" s="107">
        <v>3330637.16</v>
      </c>
    </row>
    <row r="250" spans="1:7" x14ac:dyDescent="0.25">
      <c r="A250">
        <v>930</v>
      </c>
      <c r="B250" t="s">
        <v>582</v>
      </c>
      <c r="C250">
        <v>15.04</v>
      </c>
    </row>
    <row r="251" spans="1:7" x14ac:dyDescent="0.25">
      <c r="A251">
        <v>934</v>
      </c>
      <c r="B251" t="s">
        <v>583</v>
      </c>
      <c r="C251">
        <v>8.6999999999999993</v>
      </c>
    </row>
    <row r="252" spans="1:7" x14ac:dyDescent="0.25">
      <c r="A252">
        <v>935</v>
      </c>
      <c r="B252" t="s">
        <v>584</v>
      </c>
      <c r="C252" s="107">
        <v>9737.5400000000009</v>
      </c>
    </row>
    <row r="253" spans="1:7" x14ac:dyDescent="0.25">
      <c r="A253">
        <v>939</v>
      </c>
      <c r="B253" t="s">
        <v>585</v>
      </c>
      <c r="C253" s="107">
        <v>2166055</v>
      </c>
    </row>
    <row r="254" spans="1:7" x14ac:dyDescent="0.25">
      <c r="A254" t="s">
        <v>586</v>
      </c>
      <c r="B254" t="s">
        <v>587</v>
      </c>
      <c r="C254" t="s">
        <v>588</v>
      </c>
    </row>
    <row r="255" spans="1:7" x14ac:dyDescent="0.25">
      <c r="B255" t="s">
        <v>589</v>
      </c>
      <c r="C255" s="107">
        <v>767795769.89999998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5</vt:i4>
      </vt:variant>
    </vt:vector>
  </HeadingPairs>
  <TitlesOfParts>
    <vt:vector size="7" baseType="lpstr">
      <vt:lpstr>DISP ADMTVAS 2021</vt:lpstr>
      <vt:lpstr>Hoja1</vt:lpstr>
      <vt:lpstr>'DISP ADMTVAS 2021'!Área_de_impresión</vt:lpstr>
      <vt:lpstr>eneago20</vt:lpstr>
      <vt:lpstr>'DISP ADMTVAS 2021'!Print_Titles</vt:lpstr>
      <vt:lpstr>'DISP ADMTVAS 2021'!Títulos_a_imprimir</vt:lpstr>
      <vt:lpstr>todo2019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2020-10-05T14:09:51Z</cp:lastPrinted>
  <dcterms:created xsi:type="dcterms:W3CDTF">2019-10-02T22:18:14Z</dcterms:created>
  <dcterms:modified xsi:type="dcterms:W3CDTF">2020-10-06T17:46:18Z</dcterms:modified>
</cp:coreProperties>
</file>